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180" windowHeight="9345"/>
  </bookViews>
  <sheets>
    <sheet name="IDS Template" sheetId="62" r:id="rId1"/>
    <sheet name="IDS LSU IH" sheetId="64" r:id="rId2"/>
    <sheet name="Supplement Calculator" sheetId="63" r:id="rId3"/>
  </sheets>
  <definedNames>
    <definedName name="_xlnm.Print_Area" localSheetId="0">'IDS Template'!$A$1:$H$71</definedName>
    <definedName name="_xlnm.Print_Area">#REF!</definedName>
  </definedNames>
  <calcPr calcId="114210"/>
</workbook>
</file>

<file path=xl/calcChain.xml><?xml version="1.0" encoding="utf-8"?>
<calcChain xmlns="http://schemas.openxmlformats.org/spreadsheetml/2006/main">
  <c r="I43" i="63"/>
  <c r="I29"/>
  <c r="I13"/>
  <c r="E48" i="64"/>
  <c r="E49"/>
  <c r="E50"/>
  <c r="E51"/>
  <c r="E52"/>
  <c r="E53"/>
  <c r="E54"/>
  <c r="E55"/>
  <c r="E56"/>
  <c r="E57"/>
  <c r="E58"/>
  <c r="E59"/>
  <c r="E47"/>
  <c r="E45" i="62"/>
  <c r="E46"/>
  <c r="E47"/>
  <c r="E48"/>
  <c r="E49"/>
  <c r="E50"/>
  <c r="E51"/>
  <c r="E52"/>
  <c r="E53"/>
  <c r="E54"/>
  <c r="E55"/>
  <c r="E56"/>
  <c r="E44"/>
  <c r="E11"/>
  <c r="E12"/>
  <c r="E13"/>
  <c r="E14"/>
  <c r="E15"/>
  <c r="E16"/>
  <c r="E17"/>
  <c r="E18"/>
  <c r="E19"/>
  <c r="E10"/>
  <c r="E14" i="64"/>
  <c r="E15"/>
  <c r="E16"/>
  <c r="E17"/>
  <c r="E18"/>
  <c r="E19"/>
  <c r="E20"/>
  <c r="E21"/>
  <c r="E22"/>
  <c r="E13"/>
  <c r="F13"/>
  <c r="F14"/>
  <c r="F15"/>
  <c r="F16"/>
  <c r="F17"/>
  <c r="F18"/>
  <c r="F19"/>
  <c r="F20"/>
  <c r="F21"/>
  <c r="F22"/>
  <c r="H23"/>
  <c r="F32"/>
  <c r="H32"/>
  <c r="F33"/>
  <c r="H33"/>
  <c r="F34"/>
  <c r="H34"/>
  <c r="H36"/>
  <c r="H39"/>
  <c r="I45" i="63"/>
  <c r="I23"/>
  <c r="F26"/>
  <c r="I24"/>
  <c r="I22"/>
  <c r="I6"/>
  <c r="I12"/>
  <c r="I7"/>
  <c r="I8"/>
  <c r="F10"/>
  <c r="F41"/>
  <c r="I39"/>
  <c r="I38"/>
  <c r="I37"/>
  <c r="I36"/>
  <c r="F59" i="64"/>
  <c r="F58"/>
  <c r="F57"/>
  <c r="F56"/>
  <c r="F55"/>
  <c r="F54"/>
  <c r="F53"/>
  <c r="F52"/>
  <c r="F51"/>
  <c r="F50"/>
  <c r="F49"/>
  <c r="F48"/>
  <c r="F47"/>
  <c r="F56" i="62"/>
  <c r="F55"/>
  <c r="F54"/>
  <c r="F53"/>
  <c r="F52"/>
  <c r="F51"/>
  <c r="F50"/>
  <c r="F49"/>
  <c r="F48"/>
  <c r="F47"/>
  <c r="F46"/>
  <c r="F45"/>
  <c r="F44"/>
  <c r="E9" i="64"/>
  <c r="H9"/>
  <c r="H30"/>
  <c r="H61"/>
  <c r="F71"/>
  <c r="F70"/>
  <c r="G71"/>
  <c r="G67"/>
  <c r="D71"/>
  <c r="D70"/>
  <c r="F11" i="62"/>
  <c r="F10"/>
  <c r="F12"/>
  <c r="F13"/>
  <c r="F14"/>
  <c r="F15"/>
  <c r="F16"/>
  <c r="F17"/>
  <c r="H20"/>
  <c r="F29"/>
  <c r="H29"/>
  <c r="H58"/>
  <c r="H27"/>
  <c r="F31"/>
  <c r="H31"/>
  <c r="G63"/>
  <c r="F68"/>
  <c r="F69"/>
  <c r="G70"/>
  <c r="H70"/>
  <c r="D67"/>
  <c r="D69"/>
  <c r="F19"/>
  <c r="F18"/>
  <c r="G66" i="64"/>
  <c r="H67"/>
  <c r="H73"/>
  <c r="I14" i="63"/>
  <c r="I21"/>
  <c r="F30" i="62"/>
  <c r="H30"/>
  <c r="H33"/>
  <c r="H36"/>
  <c r="H71" i="64"/>
  <c r="H41"/>
  <c r="G69"/>
  <c r="H69"/>
  <c r="H40"/>
  <c r="G68"/>
  <c r="H68"/>
  <c r="H42"/>
  <c r="F76"/>
  <c r="H39" i="62"/>
  <c r="G65"/>
  <c r="H65"/>
  <c r="H71"/>
  <c r="H37"/>
  <c r="H38"/>
  <c r="H40"/>
  <c r="G67"/>
  <c r="H67"/>
  <c r="H43" i="64"/>
  <c r="F74" i="62"/>
  <c r="G66"/>
  <c r="H66"/>
</calcChain>
</file>

<file path=xl/sharedStrings.xml><?xml version="1.0" encoding="utf-8"?>
<sst xmlns="http://schemas.openxmlformats.org/spreadsheetml/2006/main" count="150" uniqueCount="75">
  <si>
    <t>Department:</t>
  </si>
  <si>
    <t>Contract #</t>
  </si>
  <si>
    <t>Contract Name</t>
  </si>
  <si>
    <t>Contract Period</t>
  </si>
  <si>
    <t>From:</t>
  </si>
  <si>
    <t>To:</t>
  </si>
  <si>
    <t>Contract Amt.</t>
  </si>
  <si>
    <t>Total</t>
  </si>
  <si>
    <t>Revenue</t>
  </si>
  <si>
    <t>Position</t>
  </si>
  <si>
    <t>Base Amt.</t>
  </si>
  <si>
    <t>FAC</t>
  </si>
  <si>
    <t>Total Base + FB</t>
  </si>
  <si>
    <t>OTHER EXPENSES</t>
  </si>
  <si>
    <t>Amount</t>
  </si>
  <si>
    <t xml:space="preserve">Name </t>
  </si>
  <si>
    <t>Prj Grant #</t>
  </si>
  <si>
    <t>Legacy #</t>
  </si>
  <si>
    <t>Class</t>
  </si>
  <si>
    <t>Unclass</t>
  </si>
  <si>
    <t>**</t>
  </si>
  <si>
    <t xml:space="preserve">**This # should be -0- </t>
  </si>
  <si>
    <t>Revenue Disbursement</t>
  </si>
  <si>
    <t>Contract Total</t>
  </si>
  <si>
    <t>Institutional OH</t>
  </si>
  <si>
    <t>Total Non-Supplemental Salary Expenses</t>
  </si>
  <si>
    <t>Total Supplemental Salary Expenses</t>
  </si>
  <si>
    <t>Revenue Distribution</t>
  </si>
  <si>
    <t>Check Figure</t>
  </si>
  <si>
    <t>Institutional OH %</t>
  </si>
  <si>
    <t>Non Supplemental-Salary Expenses</t>
  </si>
  <si>
    <t>Supplemental-Salary Expenses</t>
  </si>
  <si>
    <t xml:space="preserve">    Gross available to be paid as Supplemental Salary </t>
  </si>
  <si>
    <t>Disbursement of Supplemental Salary</t>
  </si>
  <si>
    <t>Proj/Grt</t>
  </si>
  <si>
    <t>% Distribution</t>
  </si>
  <si>
    <t>Name</t>
  </si>
  <si>
    <t>Dept Tax Prj Grant #</t>
  </si>
  <si>
    <t>Dean's Tax %</t>
  </si>
  <si>
    <t>Dept Tax %</t>
  </si>
  <si>
    <t>Dean's Tax</t>
  </si>
  <si>
    <t>Departmental Tax</t>
  </si>
  <si>
    <t xml:space="preserve">Contract Revenue Distribution                                          </t>
  </si>
  <si>
    <t xml:space="preserve">    Less Dean's Tax %</t>
  </si>
  <si>
    <t>Total Salary Revenue</t>
  </si>
  <si>
    <t>Contract Amount - Total per Department:</t>
  </si>
  <si>
    <t>Total Contract Amount:</t>
  </si>
  <si>
    <t xml:space="preserve">    Less Dept Tax % (if any)</t>
  </si>
  <si>
    <t xml:space="preserve">    Less Dean's Tax % - N/A</t>
  </si>
  <si>
    <t xml:space="preserve">    Less Dept Tax % - N/A</t>
  </si>
  <si>
    <t>Total % Charged to Gross Supplement</t>
  </si>
  <si>
    <t>(Insert desired Net Supplement to be paid)</t>
  </si>
  <si>
    <t>(insert %)</t>
  </si>
  <si>
    <t>Net Supplement Calculator</t>
  </si>
  <si>
    <t>(insert desired Net Supplement and Dept. Tax % in the fields below)</t>
  </si>
  <si>
    <t>Gross Supplement Calculator</t>
  </si>
  <si>
    <t>(insert total available Gross Supplement and Dept. Tax % in the fields below)</t>
  </si>
  <si>
    <t xml:space="preserve">    Net supplement </t>
  </si>
  <si>
    <t xml:space="preserve">    Less Institutional OH % (if any)</t>
  </si>
  <si>
    <t>Supp Amt</t>
  </si>
  <si>
    <t xml:space="preserve">    Net supplement to be paid plus fringe</t>
  </si>
  <si>
    <t xml:space="preserve">    Less Inst'l OH % (if any)</t>
  </si>
  <si>
    <t xml:space="preserve">Net Supplement </t>
  </si>
  <si>
    <t>Supplement plus fringe</t>
  </si>
  <si>
    <r>
      <t xml:space="preserve">    Gross available to be paid as Supplemental Salary </t>
    </r>
    <r>
      <rPr>
        <sz val="11"/>
        <color indexed="10"/>
        <rFont val="Arial"/>
        <family val="2"/>
      </rPr>
      <t>(insert $ amount)</t>
    </r>
  </si>
  <si>
    <t>Gross Supplement Calculator - fringe absorbed by MD</t>
  </si>
  <si>
    <t>(insert available Net Supplement incl. Fringe and Dept. Tax % in the fields below)</t>
  </si>
  <si>
    <t>MD Net Supplement in FY 10-11</t>
  </si>
  <si>
    <t>Fringe  35%</t>
  </si>
  <si>
    <t xml:space="preserve">Fringe 35% </t>
  </si>
  <si>
    <t>Fringe 1.8%</t>
  </si>
  <si>
    <t>Fringe (1.8%)</t>
  </si>
  <si>
    <t>Net Supplement to be paid plus Fringe (1.8%)</t>
  </si>
  <si>
    <r>
      <t>Net Supplement incl. Fringe (1.8%)</t>
    </r>
    <r>
      <rPr>
        <sz val="12"/>
        <color indexed="8"/>
        <rFont val="Arial"/>
        <family val="2"/>
      </rPr>
      <t xml:space="preserve"> </t>
    </r>
    <r>
      <rPr>
        <sz val="11"/>
        <color indexed="10"/>
        <rFont val="Arial"/>
        <family val="2"/>
      </rPr>
      <t>(Insert available Supplement $)</t>
    </r>
  </si>
  <si>
    <t>Fringe 1.8% - absorbed by lowering</t>
  </si>
</sst>
</file>

<file path=xl/styles.xml><?xml version="1.0" encoding="utf-8"?>
<styleSheet xmlns="http://schemas.openxmlformats.org/spreadsheetml/2006/main">
  <numFmts count="8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_)"/>
    <numFmt numFmtId="165" formatCode="0.000_)"/>
    <numFmt numFmtId="166" formatCode="_(* #,##0_);_(* \(#,##0\);_(* &quot;-&quot;??_);_(@_)"/>
  </numFmts>
  <fonts count="16">
    <font>
      <sz val="12"/>
      <name val="Arial"/>
    </font>
    <font>
      <sz val="10"/>
      <name val="Arial"/>
    </font>
    <font>
      <sz val="10"/>
      <name val="Arial"/>
    </font>
    <font>
      <b/>
      <sz val="18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2"/>
      <name val="Arial"/>
      <family val="2"/>
    </font>
    <font>
      <b/>
      <u/>
      <sz val="12"/>
      <color indexed="8"/>
      <name val="Arial"/>
      <family val="2"/>
    </font>
    <font>
      <b/>
      <sz val="11"/>
      <color indexed="8"/>
      <name val="Arial"/>
      <family val="2"/>
    </font>
    <font>
      <sz val="8"/>
      <name val="Arial"/>
    </font>
    <font>
      <sz val="11"/>
      <color indexed="8"/>
      <name val="Arial"/>
      <family val="2"/>
    </font>
    <font>
      <sz val="12"/>
      <color indexed="10"/>
      <name val="Arial"/>
      <family val="2"/>
    </font>
    <font>
      <sz val="11"/>
      <color indexed="10"/>
      <name val="Arial"/>
      <family val="2"/>
    </font>
    <font>
      <u/>
      <sz val="12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29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1"/>
        <bgColor indexed="40"/>
      </patternFill>
    </fill>
    <fill>
      <patternFill patternType="solid">
        <fgColor indexed="41"/>
        <bgColor indexed="22"/>
      </patternFill>
    </fill>
    <fill>
      <patternFill patternType="solid">
        <fgColor indexed="47"/>
        <bgColor indexed="29"/>
      </patternFill>
    </fill>
    <fill>
      <patternFill patternType="solid">
        <fgColor indexed="41"/>
        <bgColor indexed="27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7"/>
      </patternFill>
    </fill>
    <fill>
      <patternFill patternType="solid">
        <fgColor indexed="41"/>
        <bgColor indexed="29"/>
      </patternFill>
    </fill>
  </fills>
  <borders count="2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53">
    <xf numFmtId="0" fontId="0" fillId="0" borderId="0" xfId="0"/>
    <xf numFmtId="0" fontId="4" fillId="0" borderId="0" xfId="0" applyFont="1" applyProtection="1"/>
    <xf numFmtId="37" fontId="4" fillId="0" borderId="0" xfId="0" applyNumberFormat="1" applyFont="1" applyProtection="1"/>
    <xf numFmtId="0" fontId="4" fillId="0" borderId="0" xfId="0" applyFont="1" applyBorder="1" applyProtection="1"/>
    <xf numFmtId="37" fontId="4" fillId="0" borderId="0" xfId="0" applyNumberFormat="1" applyFont="1" applyBorder="1" applyProtection="1"/>
    <xf numFmtId="164" fontId="4" fillId="0" borderId="0" xfId="0" applyNumberFormat="1" applyFont="1" applyBorder="1" applyAlignment="1" applyProtection="1">
      <alignment horizontal="center"/>
    </xf>
    <xf numFmtId="0" fontId="5" fillId="0" borderId="0" xfId="0" applyFont="1" applyBorder="1" applyProtection="1"/>
    <xf numFmtId="0" fontId="4" fillId="0" borderId="0" xfId="0" applyFont="1" applyBorder="1" applyAlignment="1" applyProtection="1">
      <alignment horizontal="right"/>
    </xf>
    <xf numFmtId="5" fontId="4" fillId="0" borderId="0" xfId="0" applyNumberFormat="1" applyFont="1" applyBorder="1" applyProtection="1"/>
    <xf numFmtId="0" fontId="4" fillId="0" borderId="0" xfId="0" applyFont="1" applyBorder="1" applyAlignment="1" applyProtection="1">
      <alignment horizontal="center"/>
    </xf>
    <xf numFmtId="37" fontId="4" fillId="0" borderId="0" xfId="0" applyNumberFormat="1" applyFont="1" applyBorder="1" applyAlignment="1" applyProtection="1">
      <alignment horizontal="center"/>
    </xf>
    <xf numFmtId="37" fontId="4" fillId="2" borderId="0" xfId="0" applyNumberFormat="1" applyFont="1" applyFill="1" applyBorder="1" applyAlignment="1" applyProtection="1">
      <alignment horizontal="center"/>
    </xf>
    <xf numFmtId="165" fontId="4" fillId="0" borderId="0" xfId="0" applyNumberFormat="1" applyFont="1" applyBorder="1" applyAlignment="1" applyProtection="1">
      <alignment horizontal="center"/>
    </xf>
    <xf numFmtId="37" fontId="4" fillId="2" borderId="0" xfId="0" applyNumberFormat="1" applyFont="1" applyFill="1" applyBorder="1" applyProtection="1"/>
    <xf numFmtId="7" fontId="4" fillId="0" borderId="0" xfId="0" applyNumberFormat="1" applyFont="1" applyBorder="1" applyProtection="1"/>
    <xf numFmtId="0" fontId="4" fillId="0" borderId="1" xfId="0" applyFont="1" applyBorder="1" applyProtection="1"/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6" fillId="0" borderId="0" xfId="0" applyFont="1" applyBorder="1" applyProtection="1"/>
    <xf numFmtId="0" fontId="0" fillId="0" borderId="0" xfId="0" applyBorder="1"/>
    <xf numFmtId="0" fontId="7" fillId="0" borderId="0" xfId="0" applyFont="1" applyBorder="1" applyProtection="1"/>
    <xf numFmtId="5" fontId="7" fillId="3" borderId="0" xfId="0" applyNumberFormat="1" applyFont="1" applyFill="1" applyBorder="1" applyProtection="1"/>
    <xf numFmtId="5" fontId="0" fillId="0" borderId="0" xfId="0" applyNumberFormat="1" applyBorder="1"/>
    <xf numFmtId="10" fontId="0" fillId="0" borderId="0" xfId="3" applyNumberFormat="1" applyFont="1" applyBorder="1"/>
    <xf numFmtId="0" fontId="0" fillId="0" borderId="0" xfId="0" applyBorder="1" applyAlignment="1">
      <alignment horizontal="right"/>
    </xf>
    <xf numFmtId="0" fontId="8" fillId="0" borderId="0" xfId="0" applyFont="1" applyBorder="1"/>
    <xf numFmtId="5" fontId="8" fillId="0" borderId="0" xfId="0" applyNumberFormat="1" applyFont="1" applyBorder="1"/>
    <xf numFmtId="0" fontId="6" fillId="0" borderId="5" xfId="0" applyFont="1" applyBorder="1" applyProtection="1"/>
    <xf numFmtId="7" fontId="4" fillId="0" borderId="1" xfId="0" applyNumberFormat="1" applyFont="1" applyBorder="1" applyProtection="1"/>
    <xf numFmtId="0" fontId="0" fillId="0" borderId="3" xfId="0" applyBorder="1"/>
    <xf numFmtId="0" fontId="0" fillId="0" borderId="6" xfId="0" applyBorder="1"/>
    <xf numFmtId="5" fontId="0" fillId="0" borderId="6" xfId="0" applyNumberFormat="1" applyBorder="1"/>
    <xf numFmtId="10" fontId="0" fillId="0" borderId="4" xfId="3" applyNumberFormat="1" applyFont="1" applyBorder="1"/>
    <xf numFmtId="0" fontId="8" fillId="0" borderId="3" xfId="0" applyFont="1" applyBorder="1"/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5" fontId="0" fillId="0" borderId="8" xfId="0" applyNumberFormat="1" applyBorder="1"/>
    <xf numFmtId="10" fontId="0" fillId="0" borderId="9" xfId="3" applyNumberFormat="1" applyFont="1" applyBorder="1"/>
    <xf numFmtId="0" fontId="8" fillId="0" borderId="10" xfId="0" applyFont="1" applyBorder="1"/>
    <xf numFmtId="10" fontId="8" fillId="0" borderId="4" xfId="3" applyNumberFormat="1" applyFont="1" applyBorder="1"/>
    <xf numFmtId="10" fontId="8" fillId="0" borderId="11" xfId="3" applyNumberFormat="1" applyFont="1" applyBorder="1"/>
    <xf numFmtId="5" fontId="4" fillId="0" borderId="0" xfId="0" applyNumberFormat="1" applyFont="1" applyBorder="1" applyAlignment="1" applyProtection="1">
      <alignment horizontal="center"/>
    </xf>
    <xf numFmtId="0" fontId="5" fillId="0" borderId="5" xfId="0" applyFont="1" applyBorder="1" applyProtection="1">
      <protection locked="0"/>
    </xf>
    <xf numFmtId="0" fontId="6" fillId="4" borderId="1" xfId="0" applyFont="1" applyFill="1" applyBorder="1" applyProtection="1">
      <protection locked="0"/>
    </xf>
    <xf numFmtId="0" fontId="4" fillId="4" borderId="1" xfId="0" applyFont="1" applyFill="1" applyBorder="1" applyProtection="1">
      <protection locked="0"/>
    </xf>
    <xf numFmtId="0" fontId="4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5" fontId="4" fillId="4" borderId="1" xfId="0" applyNumberFormat="1" applyFont="1" applyFill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4" borderId="0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Protection="1">
      <protection locked="0"/>
    </xf>
    <xf numFmtId="5" fontId="4" fillId="0" borderId="4" xfId="0" applyNumberFormat="1" applyFont="1" applyBorder="1" applyProtection="1">
      <protection locked="0"/>
    </xf>
    <xf numFmtId="0" fontId="4" fillId="4" borderId="0" xfId="0" applyFont="1" applyFill="1" applyBorder="1" applyAlignment="1" applyProtection="1">
      <alignment horizontal="center"/>
      <protection locked="0"/>
    </xf>
    <xf numFmtId="0" fontId="4" fillId="0" borderId="10" xfId="0" applyFont="1" applyBorder="1" applyProtection="1">
      <protection locked="0"/>
    </xf>
    <xf numFmtId="0" fontId="4" fillId="0" borderId="6" xfId="0" applyFont="1" applyBorder="1" applyAlignment="1" applyProtection="1">
      <alignment horizontal="right"/>
      <protection locked="0"/>
    </xf>
    <xf numFmtId="164" fontId="4" fillId="4" borderId="6" xfId="0" applyNumberFormat="1" applyFont="1" applyFill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14" fontId="4" fillId="0" borderId="6" xfId="0" applyNumberFormat="1" applyFont="1" applyBorder="1" applyAlignment="1" applyProtection="1">
      <alignment horizontal="right"/>
      <protection locked="0"/>
    </xf>
    <xf numFmtId="0" fontId="4" fillId="0" borderId="6" xfId="0" applyFont="1" applyBorder="1" applyProtection="1">
      <protection locked="0"/>
    </xf>
    <xf numFmtId="5" fontId="4" fillId="5" borderId="11" xfId="0" applyNumberFormat="1" applyFont="1" applyFill="1" applyBorder="1" applyProtection="1">
      <protection locked="0"/>
    </xf>
    <xf numFmtId="0" fontId="4" fillId="0" borderId="0" xfId="0" applyFont="1" applyProtection="1">
      <protection locked="0"/>
    </xf>
    <xf numFmtId="5" fontId="4" fillId="0" borderId="0" xfId="0" applyNumberFormat="1" applyFont="1" applyProtection="1">
      <protection locked="0"/>
    </xf>
    <xf numFmtId="0" fontId="6" fillId="0" borderId="5" xfId="0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5" fontId="4" fillId="0" borderId="2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4" borderId="3" xfId="0" applyFont="1" applyFill="1" applyBorder="1" applyProtection="1">
      <protection locked="0"/>
    </xf>
    <xf numFmtId="37" fontId="4" fillId="4" borderId="0" xfId="0" applyNumberFormat="1" applyFont="1" applyFill="1" applyBorder="1" applyProtection="1">
      <protection locked="0"/>
    </xf>
    <xf numFmtId="37" fontId="4" fillId="0" borderId="0" xfId="0" applyNumberFormat="1" applyFont="1" applyBorder="1" applyProtection="1">
      <protection locked="0"/>
    </xf>
    <xf numFmtId="5" fontId="4" fillId="6" borderId="4" xfId="0" applyNumberFormat="1" applyFont="1" applyFill="1" applyBorder="1" applyProtection="1">
      <protection locked="0"/>
    </xf>
    <xf numFmtId="9" fontId="4" fillId="4" borderId="0" xfId="0" applyNumberFormat="1" applyFont="1" applyFill="1" applyBorder="1" applyProtection="1">
      <protection locked="0"/>
    </xf>
    <xf numFmtId="166" fontId="4" fillId="7" borderId="0" xfId="1" applyNumberFormat="1" applyFont="1" applyFill="1" applyBorder="1" applyAlignment="1" applyProtection="1">
      <alignment horizontal="center"/>
      <protection locked="0"/>
    </xf>
    <xf numFmtId="5" fontId="4" fillId="8" borderId="4" xfId="0" applyNumberFormat="1" applyFont="1" applyFill="1" applyBorder="1" applyProtection="1">
      <protection locked="0"/>
    </xf>
    <xf numFmtId="10" fontId="4" fillId="4" borderId="0" xfId="0" applyNumberFormat="1" applyFont="1" applyFill="1" applyBorder="1" applyProtection="1">
      <protection locked="0"/>
    </xf>
    <xf numFmtId="0" fontId="5" fillId="0" borderId="10" xfId="0" applyFont="1" applyBorder="1" applyProtection="1">
      <protection locked="0"/>
    </xf>
    <xf numFmtId="5" fontId="4" fillId="8" borderId="11" xfId="0" applyNumberFormat="1" applyFont="1" applyFill="1" applyBorder="1" applyProtection="1">
      <protection locked="0"/>
    </xf>
    <xf numFmtId="5" fontId="4" fillId="0" borderId="0" xfId="0" applyNumberFormat="1" applyFont="1" applyBorder="1" applyProtection="1">
      <protection locked="0"/>
    </xf>
    <xf numFmtId="5" fontId="4" fillId="9" borderId="4" xfId="0" applyNumberFormat="1" applyFont="1" applyFill="1" applyBorder="1" applyProtection="1">
      <protection locked="0"/>
    </xf>
    <xf numFmtId="5" fontId="4" fillId="10" borderId="4" xfId="0" applyNumberFormat="1" applyFont="1" applyFill="1" applyBorder="1" applyProtection="1">
      <protection locked="0"/>
    </xf>
    <xf numFmtId="0" fontId="5" fillId="0" borderId="3" xfId="0" applyFont="1" applyBorder="1" applyProtection="1">
      <protection locked="0"/>
    </xf>
    <xf numFmtId="166" fontId="4" fillId="4" borderId="0" xfId="1" applyNumberFormat="1" applyFont="1" applyFill="1" applyBorder="1" applyProtection="1">
      <protection locked="0"/>
    </xf>
    <xf numFmtId="0" fontId="4" fillId="0" borderId="4" xfId="0" applyFont="1" applyBorder="1" applyProtection="1">
      <protection locked="0"/>
    </xf>
    <xf numFmtId="0" fontId="5" fillId="0" borderId="6" xfId="0" applyFont="1" applyBorder="1" applyProtection="1">
      <protection locked="0"/>
    </xf>
    <xf numFmtId="5" fontId="4" fillId="6" borderId="11" xfId="0" applyNumberFormat="1" applyFont="1" applyFill="1" applyBorder="1" applyProtection="1">
      <protection locked="0"/>
    </xf>
    <xf numFmtId="0" fontId="4" fillId="0" borderId="12" xfId="0" applyFont="1" applyBorder="1" applyProtection="1">
      <protection locked="0"/>
    </xf>
    <xf numFmtId="5" fontId="4" fillId="0" borderId="11" xfId="0" applyNumberFormat="1" applyFont="1" applyBorder="1" applyProtection="1">
      <protection locked="0"/>
    </xf>
    <xf numFmtId="0" fontId="4" fillId="0" borderId="13" xfId="0" applyFont="1" applyFill="1" applyBorder="1" applyProtection="1"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164" fontId="4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14" fontId="4" fillId="0" borderId="0" xfId="0" applyNumberFormat="1" applyFont="1" applyFill="1" applyBorder="1" applyAlignment="1" applyProtection="1">
      <alignment horizontal="right"/>
      <protection locked="0"/>
    </xf>
    <xf numFmtId="5" fontId="4" fillId="0" borderId="0" xfId="0" applyNumberFormat="1" applyFont="1" applyFill="1" applyBorder="1" applyProtection="1">
      <protection locked="0"/>
    </xf>
    <xf numFmtId="0" fontId="0" fillId="0" borderId="14" xfId="0" applyBorder="1"/>
    <xf numFmtId="0" fontId="0" fillId="0" borderId="15" xfId="0" applyBorder="1"/>
    <xf numFmtId="44" fontId="0" fillId="10" borderId="15" xfId="2" applyFont="1" applyFill="1" applyBorder="1"/>
    <xf numFmtId="0" fontId="4" fillId="0" borderId="15" xfId="0" applyFont="1" applyBorder="1" applyProtection="1">
      <protection locked="0"/>
    </xf>
    <xf numFmtId="5" fontId="4" fillId="0" borderId="16" xfId="0" applyNumberFormat="1" applyFont="1" applyBorder="1" applyProtection="1">
      <protection locked="0"/>
    </xf>
    <xf numFmtId="0" fontId="0" fillId="0" borderId="17" xfId="0" applyBorder="1"/>
    <xf numFmtId="0" fontId="0" fillId="0" borderId="18" xfId="0" applyBorder="1"/>
    <xf numFmtId="10" fontId="0" fillId="4" borderId="18" xfId="0" applyNumberFormat="1" applyFill="1" applyBorder="1"/>
    <xf numFmtId="44" fontId="0" fillId="10" borderId="18" xfId="2" applyFont="1" applyFill="1" applyBorder="1"/>
    <xf numFmtId="5" fontId="4" fillId="5" borderId="19" xfId="0" applyNumberFormat="1" applyFont="1" applyFill="1" applyBorder="1" applyProtection="1">
      <protection locked="0"/>
    </xf>
    <xf numFmtId="0" fontId="4" fillId="0" borderId="3" xfId="0" applyFont="1" applyFill="1" applyBorder="1" applyProtection="1">
      <protection locked="0"/>
    </xf>
    <xf numFmtId="10" fontId="4" fillId="0" borderId="0" xfId="0" applyNumberFormat="1" applyFont="1" applyFill="1" applyBorder="1" applyProtection="1">
      <protection locked="0"/>
    </xf>
    <xf numFmtId="5" fontId="4" fillId="10" borderId="11" xfId="0" applyNumberFormat="1" applyFont="1" applyFill="1" applyBorder="1" applyProtection="1">
      <protection locked="0"/>
    </xf>
    <xf numFmtId="0" fontId="4" fillId="10" borderId="0" xfId="0" applyFont="1" applyFill="1" applyBorder="1" applyProtection="1">
      <protection locked="0"/>
    </xf>
    <xf numFmtId="0" fontId="0" fillId="10" borderId="0" xfId="0" applyFill="1" applyBorder="1" applyProtection="1">
      <protection locked="0"/>
    </xf>
    <xf numFmtId="0" fontId="4" fillId="10" borderId="6" xfId="0" applyFont="1" applyFill="1" applyBorder="1" applyProtection="1">
      <protection locked="0"/>
    </xf>
    <xf numFmtId="0" fontId="0" fillId="10" borderId="6" xfId="0" applyFill="1" applyBorder="1" applyProtection="1">
      <protection locked="0"/>
    </xf>
    <xf numFmtId="0" fontId="9" fillId="10" borderId="3" xfId="0" applyFont="1" applyFill="1" applyBorder="1" applyProtection="1">
      <protection locked="0"/>
    </xf>
    <xf numFmtId="7" fontId="0" fillId="0" borderId="0" xfId="0" applyNumberFormat="1"/>
    <xf numFmtId="0" fontId="12" fillId="0" borderId="0" xfId="0" applyFont="1" applyBorder="1" applyProtection="1">
      <protection locked="0"/>
    </xf>
    <xf numFmtId="10" fontId="13" fillId="11" borderId="20" xfId="0" applyNumberFormat="1" applyFont="1" applyFill="1" applyBorder="1" applyProtection="1">
      <protection locked="0"/>
    </xf>
    <xf numFmtId="5" fontId="13" fillId="11" borderId="20" xfId="0" applyNumberFormat="1" applyFont="1" applyFill="1" applyBorder="1" applyProtection="1">
      <protection locked="0"/>
    </xf>
    <xf numFmtId="5" fontId="13" fillId="12" borderId="21" xfId="0" applyNumberFormat="1" applyFont="1" applyFill="1" applyBorder="1" applyProtection="1">
      <protection locked="0"/>
    </xf>
    <xf numFmtId="5" fontId="9" fillId="9" borderId="4" xfId="0" applyNumberFormat="1" applyFont="1" applyFill="1" applyBorder="1" applyProtection="1">
      <protection locked="0"/>
    </xf>
    <xf numFmtId="166" fontId="4" fillId="0" borderId="0" xfId="1" applyNumberFormat="1" applyFont="1" applyBorder="1" applyProtection="1">
      <protection locked="0"/>
    </xf>
    <xf numFmtId="0" fontId="4" fillId="10" borderId="6" xfId="0" applyFont="1" applyFill="1" applyBorder="1" applyAlignment="1" applyProtection="1">
      <alignment horizontal="right"/>
      <protection locked="0"/>
    </xf>
    <xf numFmtId="0" fontId="13" fillId="10" borderId="6" xfId="0" applyFont="1" applyFill="1" applyBorder="1" applyProtection="1">
      <protection locked="0"/>
    </xf>
    <xf numFmtId="0" fontId="9" fillId="10" borderId="10" xfId="0" applyFont="1" applyFill="1" applyBorder="1" applyProtection="1">
      <protection locked="0"/>
    </xf>
    <xf numFmtId="0" fontId="15" fillId="10" borderId="3" xfId="0" applyFont="1" applyFill="1" applyBorder="1" applyAlignment="1" applyProtection="1">
      <alignment horizontal="left"/>
      <protection locked="0"/>
    </xf>
    <xf numFmtId="0" fontId="15" fillId="10" borderId="3" xfId="0" applyFont="1" applyFill="1" applyBorder="1" applyProtection="1">
      <protection locked="0"/>
    </xf>
    <xf numFmtId="5" fontId="9" fillId="10" borderId="11" xfId="0" applyNumberFormat="1" applyFont="1" applyFill="1" applyBorder="1" applyProtection="1">
      <protection locked="0"/>
    </xf>
    <xf numFmtId="5" fontId="15" fillId="13" borderId="4" xfId="0" applyNumberFormat="1" applyFont="1" applyFill="1" applyBorder="1" applyProtection="1">
      <protection locked="0"/>
    </xf>
    <xf numFmtId="0" fontId="4" fillId="10" borderId="10" xfId="0" applyFont="1" applyFill="1" applyBorder="1" applyProtection="1">
      <protection locked="0"/>
    </xf>
    <xf numFmtId="0" fontId="14" fillId="10" borderId="0" xfId="0" applyFont="1" applyFill="1" applyBorder="1" applyProtection="1">
      <protection locked="0"/>
    </xf>
    <xf numFmtId="0" fontId="3" fillId="0" borderId="0" xfId="0" applyFont="1" applyBorder="1" applyAlignment="1" applyProtection="1"/>
    <xf numFmtId="6" fontId="1" fillId="0" borderId="0" xfId="0" applyNumberFormat="1" applyFont="1"/>
    <xf numFmtId="0" fontId="1" fillId="0" borderId="0" xfId="0" applyFont="1"/>
    <xf numFmtId="10" fontId="1" fillId="0" borderId="0" xfId="0" applyNumberFormat="1" applyFont="1"/>
    <xf numFmtId="0" fontId="0" fillId="0" borderId="0" xfId="0" applyFill="1" applyBorder="1"/>
    <xf numFmtId="5" fontId="9" fillId="0" borderId="0" xfId="0" applyNumberFormat="1" applyFont="1" applyFill="1" applyBorder="1" applyProtection="1">
      <protection locked="0"/>
    </xf>
    <xf numFmtId="10" fontId="13" fillId="0" borderId="0" xfId="0" applyNumberFormat="1" applyFont="1" applyFill="1" applyBorder="1" applyProtection="1">
      <protection locked="0"/>
    </xf>
    <xf numFmtId="0" fontId="12" fillId="0" borderId="0" xfId="0" applyFont="1" applyFill="1" applyBorder="1" applyProtection="1">
      <protection locked="0"/>
    </xf>
    <xf numFmtId="0" fontId="9" fillId="0" borderId="0" xfId="0" applyFont="1" applyFill="1" applyBorder="1" applyProtection="1">
      <protection locked="0"/>
    </xf>
    <xf numFmtId="0" fontId="14" fillId="0" borderId="0" xfId="0" applyFont="1" applyFill="1" applyBorder="1" applyProtection="1">
      <protection locked="0"/>
    </xf>
    <xf numFmtId="5" fontId="13" fillId="0" borderId="0" xfId="0" applyNumberFormat="1" applyFont="1" applyFill="1" applyBorder="1" applyProtection="1">
      <protection locked="0"/>
    </xf>
    <xf numFmtId="0" fontId="13" fillId="0" borderId="0" xfId="0" applyFont="1" applyFill="1" applyBorder="1" applyProtection="1">
      <protection locked="0"/>
    </xf>
    <xf numFmtId="0" fontId="3" fillId="0" borderId="0" xfId="0" applyFont="1" applyFill="1" applyBorder="1" applyAlignment="1" applyProtection="1"/>
    <xf numFmtId="0" fontId="10" fillId="0" borderId="0" xfId="0" applyFont="1" applyFill="1" applyBorder="1" applyAlignment="1" applyProtection="1"/>
    <xf numFmtId="10" fontId="0" fillId="0" borderId="0" xfId="3" applyNumberFormat="1" applyFont="1"/>
    <xf numFmtId="5" fontId="4" fillId="13" borderId="4" xfId="0" applyNumberFormat="1" applyFont="1" applyFill="1" applyBorder="1" applyProtection="1">
      <protection locked="0"/>
    </xf>
    <xf numFmtId="44" fontId="4" fillId="9" borderId="4" xfId="0" applyNumberFormat="1" applyFont="1" applyFill="1" applyBorder="1" applyProtection="1">
      <protection locked="0"/>
    </xf>
    <xf numFmtId="0" fontId="3" fillId="0" borderId="0" xfId="0" applyFont="1" applyBorder="1" applyAlignment="1" applyProtection="1">
      <alignment horizontal="center"/>
    </xf>
    <xf numFmtId="0" fontId="4" fillId="0" borderId="18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76"/>
  <sheetViews>
    <sheetView tabSelected="1" zoomScale="75" workbookViewId="0">
      <selection activeCell="E51" sqref="E51"/>
    </sheetView>
  </sheetViews>
  <sheetFormatPr defaultRowHeight="15"/>
  <cols>
    <col min="1" max="1" width="16.6640625" customWidth="1"/>
    <col min="2" max="2" width="10.5546875" customWidth="1"/>
    <col min="3" max="4" width="12.44140625" bestFit="1" customWidth="1"/>
    <col min="5" max="5" width="11.5546875" customWidth="1"/>
    <col min="6" max="6" width="12" customWidth="1"/>
    <col min="7" max="7" width="11.77734375" bestFit="1" customWidth="1"/>
    <col min="8" max="8" width="16.77734375" customWidth="1"/>
    <col min="9" max="9" width="9.77734375" bestFit="1" customWidth="1"/>
  </cols>
  <sheetData>
    <row r="1" spans="1:22" ht="24" thickBot="1">
      <c r="A1" s="150" t="s">
        <v>42</v>
      </c>
      <c r="B1" s="150"/>
      <c r="C1" s="150"/>
      <c r="D1" s="150"/>
      <c r="E1" s="150"/>
      <c r="F1" s="150"/>
      <c r="G1" s="150"/>
      <c r="H1" s="150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3"/>
    </row>
    <row r="2" spans="1:22" ht="18.75" thickTop="1">
      <c r="A2" s="45" t="s">
        <v>0</v>
      </c>
      <c r="B2" s="46"/>
      <c r="C2" s="47"/>
      <c r="D2" s="48"/>
      <c r="E2" s="49" t="s">
        <v>1</v>
      </c>
      <c r="F2" s="47"/>
      <c r="G2" s="50"/>
      <c r="H2" s="51"/>
      <c r="I2" s="3"/>
      <c r="J2" s="3"/>
      <c r="K2" s="3"/>
      <c r="L2" s="3"/>
      <c r="M2" s="3"/>
      <c r="N2" s="4"/>
      <c r="O2" s="4"/>
      <c r="P2" s="4"/>
      <c r="Q2" s="4"/>
      <c r="R2" s="4"/>
      <c r="S2" s="3"/>
      <c r="T2" s="4"/>
      <c r="U2" s="5"/>
      <c r="V2" s="3"/>
    </row>
    <row r="3" spans="1:22" ht="15.75">
      <c r="A3" s="52" t="s">
        <v>2</v>
      </c>
      <c r="B3" s="53"/>
      <c r="C3" s="53"/>
      <c r="D3" s="54"/>
      <c r="E3" s="55"/>
      <c r="F3" s="56"/>
      <c r="G3" s="57"/>
      <c r="H3" s="58"/>
      <c r="I3" s="3"/>
      <c r="J3" s="3"/>
      <c r="K3" s="3"/>
      <c r="L3" s="3"/>
      <c r="M3" s="6"/>
      <c r="N3" s="3"/>
      <c r="O3" s="3"/>
      <c r="P3" s="7"/>
      <c r="Q3" s="3"/>
      <c r="R3" s="3"/>
      <c r="S3" s="4"/>
      <c r="T3" s="4"/>
      <c r="U3" s="5"/>
      <c r="V3" s="3"/>
    </row>
    <row r="4" spans="1:22" ht="15.75">
      <c r="A4" s="52" t="s">
        <v>16</v>
      </c>
      <c r="B4" s="53"/>
      <c r="C4" s="53"/>
      <c r="D4" s="54"/>
      <c r="E4" s="57" t="s">
        <v>17</v>
      </c>
      <c r="F4" s="59"/>
      <c r="G4" s="53"/>
      <c r="H4" s="58"/>
      <c r="I4" s="3"/>
      <c r="J4" s="3"/>
      <c r="K4" s="3"/>
      <c r="L4" s="3"/>
      <c r="M4" s="6"/>
      <c r="N4" s="3"/>
      <c r="O4" s="3"/>
      <c r="P4" s="7"/>
      <c r="Q4" s="3"/>
      <c r="R4" s="3"/>
      <c r="S4" s="4"/>
      <c r="T4" s="4"/>
      <c r="U4" s="5"/>
      <c r="V4" s="3"/>
    </row>
    <row r="5" spans="1:22" ht="15.75">
      <c r="A5" s="52" t="s">
        <v>37</v>
      </c>
      <c r="B5" s="57"/>
      <c r="C5" s="53"/>
      <c r="D5" s="54"/>
      <c r="E5" s="55"/>
      <c r="F5" s="56"/>
      <c r="G5" s="57"/>
      <c r="H5" s="58"/>
      <c r="I5" s="3"/>
      <c r="J5" s="3"/>
      <c r="K5" s="3"/>
      <c r="L5" s="3"/>
      <c r="M5" s="6"/>
      <c r="N5" s="3"/>
      <c r="O5" s="3"/>
      <c r="P5" s="7"/>
      <c r="Q5" s="3"/>
      <c r="R5" s="3"/>
      <c r="S5" s="4"/>
      <c r="T5" s="4"/>
      <c r="U5" s="5"/>
      <c r="V5" s="3"/>
    </row>
    <row r="6" spans="1:22" ht="15.75" thickBot="1">
      <c r="A6" s="60" t="s">
        <v>3</v>
      </c>
      <c r="B6" s="61" t="s">
        <v>4</v>
      </c>
      <c r="C6" s="62"/>
      <c r="D6" s="63"/>
      <c r="E6" s="64" t="s">
        <v>5</v>
      </c>
      <c r="F6" s="62"/>
      <c r="G6" s="65" t="s">
        <v>6</v>
      </c>
      <c r="H6" s="66"/>
      <c r="I6" s="3"/>
      <c r="J6" s="3"/>
      <c r="K6" s="3"/>
      <c r="L6" s="8"/>
      <c r="M6" s="8"/>
      <c r="N6" s="4"/>
      <c r="O6" s="4"/>
      <c r="P6" s="4"/>
      <c r="Q6" s="4"/>
      <c r="R6" s="4"/>
      <c r="S6" s="4"/>
      <c r="T6" s="4"/>
      <c r="U6" s="4"/>
      <c r="V6" s="3"/>
    </row>
    <row r="7" spans="1:22" ht="16.5" thickTop="1" thickBot="1">
      <c r="A7" s="67"/>
      <c r="B7" s="67"/>
      <c r="C7" s="67"/>
      <c r="D7" s="67"/>
      <c r="E7" s="67"/>
      <c r="F7" s="67"/>
      <c r="G7" s="68"/>
      <c r="H7" s="57"/>
      <c r="I7" s="3"/>
      <c r="J7" s="9"/>
      <c r="K7" s="3"/>
      <c r="L7" s="10"/>
      <c r="M7" s="10"/>
      <c r="N7" s="4"/>
      <c r="O7" s="10"/>
      <c r="P7" s="10"/>
      <c r="Q7" s="10"/>
      <c r="R7" s="10"/>
      <c r="S7" s="11"/>
      <c r="T7" s="10"/>
      <c r="U7" s="10"/>
      <c r="V7" s="3"/>
    </row>
    <row r="8" spans="1:22" ht="18.75" thickTop="1">
      <c r="A8" s="69" t="s">
        <v>30</v>
      </c>
      <c r="B8" s="48"/>
      <c r="C8" s="48"/>
      <c r="D8" s="48"/>
      <c r="E8" s="48"/>
      <c r="F8" s="48"/>
      <c r="G8" s="70"/>
      <c r="H8" s="71"/>
      <c r="I8" s="44"/>
      <c r="J8" s="9"/>
      <c r="K8" s="9"/>
      <c r="L8" s="10"/>
      <c r="M8" s="10"/>
      <c r="N8" s="10"/>
      <c r="O8" s="9"/>
      <c r="P8" s="10"/>
      <c r="Q8" s="10"/>
      <c r="R8" s="10"/>
      <c r="S8" s="11"/>
      <c r="T8" s="10"/>
      <c r="U8" s="10"/>
      <c r="V8" s="3"/>
    </row>
    <row r="9" spans="1:22">
      <c r="A9" s="52" t="s">
        <v>15</v>
      </c>
      <c r="B9" s="72" t="s">
        <v>9</v>
      </c>
      <c r="C9" s="54"/>
      <c r="D9" s="72" t="s">
        <v>10</v>
      </c>
      <c r="E9" s="72" t="s">
        <v>69</v>
      </c>
      <c r="F9" s="72" t="s">
        <v>7</v>
      </c>
      <c r="G9" s="57"/>
      <c r="H9" s="58"/>
      <c r="I9" s="12"/>
      <c r="J9" s="3"/>
      <c r="K9" s="3"/>
      <c r="L9" s="4"/>
      <c r="M9" s="4"/>
      <c r="N9" s="4"/>
      <c r="O9" s="4"/>
      <c r="P9" s="4"/>
      <c r="Q9" s="4"/>
      <c r="R9" s="4"/>
      <c r="S9" s="13"/>
      <c r="T9" s="4"/>
      <c r="U9" s="10"/>
      <c r="V9" s="3"/>
    </row>
    <row r="10" spans="1:22">
      <c r="A10" s="73"/>
      <c r="B10" s="72" t="s">
        <v>11</v>
      </c>
      <c r="C10" s="54"/>
      <c r="D10" s="74">
        <v>0</v>
      </c>
      <c r="E10" s="75">
        <f>(D10*0.35)</f>
        <v>0</v>
      </c>
      <c r="F10" s="75">
        <f t="shared" ref="F10:F19" si="0">(D10+E10)</f>
        <v>0</v>
      </c>
      <c r="G10" s="57"/>
      <c r="H10" s="58"/>
      <c r="I10" s="12"/>
      <c r="J10" s="4"/>
      <c r="K10" s="4"/>
      <c r="L10" s="4"/>
      <c r="M10" s="4"/>
      <c r="N10" s="4"/>
      <c r="O10" s="4"/>
      <c r="P10" s="4"/>
      <c r="Q10" s="4"/>
      <c r="R10" s="4"/>
      <c r="S10" s="13"/>
      <c r="T10" s="4"/>
      <c r="U10" s="14"/>
      <c r="V10" s="3"/>
    </row>
    <row r="11" spans="1:22">
      <c r="A11" s="73"/>
      <c r="B11" s="72" t="s">
        <v>11</v>
      </c>
      <c r="C11" s="54"/>
      <c r="D11" s="74">
        <v>0</v>
      </c>
      <c r="E11" s="75">
        <f t="shared" ref="E11:E19" si="1">(D11*0.35)</f>
        <v>0</v>
      </c>
      <c r="F11" s="75">
        <f t="shared" si="0"/>
        <v>0</v>
      </c>
      <c r="G11" s="57"/>
      <c r="H11" s="58"/>
      <c r="I11" s="12"/>
      <c r="J11" s="4"/>
      <c r="K11" s="4"/>
      <c r="L11" s="4"/>
      <c r="M11" s="4"/>
      <c r="N11" s="4"/>
      <c r="O11" s="4"/>
      <c r="P11" s="4"/>
      <c r="Q11" s="4"/>
      <c r="R11" s="4"/>
      <c r="S11" s="13"/>
      <c r="T11" s="4"/>
      <c r="U11" s="14"/>
      <c r="V11" s="3"/>
    </row>
    <row r="12" spans="1:22">
      <c r="A12" s="73"/>
      <c r="B12" s="72" t="s">
        <v>18</v>
      </c>
      <c r="C12" s="54"/>
      <c r="D12" s="74">
        <v>0</v>
      </c>
      <c r="E12" s="75">
        <f t="shared" si="1"/>
        <v>0</v>
      </c>
      <c r="F12" s="75">
        <f t="shared" si="0"/>
        <v>0</v>
      </c>
      <c r="G12" s="57"/>
      <c r="H12" s="58"/>
      <c r="I12" s="12"/>
      <c r="J12" s="4"/>
      <c r="K12" s="4"/>
      <c r="L12" s="4"/>
      <c r="M12" s="4"/>
      <c r="N12" s="4"/>
      <c r="O12" s="4"/>
      <c r="P12" s="4"/>
      <c r="Q12" s="4"/>
      <c r="R12" s="4"/>
      <c r="S12" s="13"/>
      <c r="T12" s="4"/>
      <c r="U12" s="14"/>
      <c r="V12" s="3"/>
    </row>
    <row r="13" spans="1:22">
      <c r="A13" s="73"/>
      <c r="B13" s="72" t="s">
        <v>19</v>
      </c>
      <c r="C13" s="54"/>
      <c r="D13" s="74">
        <v>0</v>
      </c>
      <c r="E13" s="75">
        <f t="shared" si="1"/>
        <v>0</v>
      </c>
      <c r="F13" s="75">
        <f t="shared" si="0"/>
        <v>0</v>
      </c>
      <c r="G13" s="57"/>
      <c r="H13" s="58"/>
      <c r="I13" s="12"/>
      <c r="J13" s="4"/>
      <c r="K13" s="4"/>
      <c r="L13" s="4"/>
      <c r="M13" s="4"/>
      <c r="N13" s="4"/>
      <c r="O13" s="4"/>
      <c r="P13" s="4"/>
      <c r="Q13" s="4"/>
      <c r="R13" s="4"/>
      <c r="S13" s="13"/>
      <c r="T13" s="4"/>
      <c r="U13" s="14"/>
      <c r="V13" s="3"/>
    </row>
    <row r="14" spans="1:22">
      <c r="A14" s="73"/>
      <c r="B14" s="72"/>
      <c r="C14" s="54"/>
      <c r="D14" s="74">
        <v>0</v>
      </c>
      <c r="E14" s="75">
        <f t="shared" si="1"/>
        <v>0</v>
      </c>
      <c r="F14" s="75">
        <f t="shared" si="0"/>
        <v>0</v>
      </c>
      <c r="G14" s="57"/>
      <c r="H14" s="58"/>
      <c r="I14" s="12"/>
      <c r="J14" s="4"/>
      <c r="K14" s="4"/>
      <c r="L14" s="4"/>
      <c r="M14" s="4"/>
      <c r="N14" s="4"/>
      <c r="O14" s="4"/>
      <c r="P14" s="4"/>
      <c r="Q14" s="4"/>
      <c r="R14" s="4"/>
      <c r="S14" s="13"/>
      <c r="T14" s="4"/>
      <c r="U14" s="14"/>
      <c r="V14" s="3"/>
    </row>
    <row r="15" spans="1:22">
      <c r="A15" s="73"/>
      <c r="B15" s="72"/>
      <c r="C15" s="54"/>
      <c r="D15" s="74">
        <v>0</v>
      </c>
      <c r="E15" s="75">
        <f t="shared" si="1"/>
        <v>0</v>
      </c>
      <c r="F15" s="75">
        <f t="shared" si="0"/>
        <v>0</v>
      </c>
      <c r="G15" s="57"/>
      <c r="H15" s="58"/>
      <c r="I15" s="12"/>
      <c r="J15" s="4"/>
      <c r="K15" s="4"/>
      <c r="L15" s="4"/>
      <c r="M15" s="4"/>
      <c r="N15" s="4"/>
      <c r="O15" s="4"/>
      <c r="P15" s="4"/>
      <c r="Q15" s="4"/>
      <c r="R15" s="4"/>
      <c r="S15" s="13"/>
      <c r="T15" s="4"/>
      <c r="U15" s="14"/>
      <c r="V15" s="3"/>
    </row>
    <row r="16" spans="1:22">
      <c r="A16" s="73"/>
      <c r="B16" s="72"/>
      <c r="C16" s="54"/>
      <c r="D16" s="74">
        <v>0</v>
      </c>
      <c r="E16" s="75">
        <f t="shared" si="1"/>
        <v>0</v>
      </c>
      <c r="F16" s="75">
        <f t="shared" si="0"/>
        <v>0</v>
      </c>
      <c r="G16" s="57"/>
      <c r="H16" s="58"/>
      <c r="I16" s="12"/>
      <c r="J16" s="4"/>
      <c r="K16" s="4"/>
      <c r="L16" s="4"/>
      <c r="M16" s="4"/>
      <c r="N16" s="4"/>
      <c r="O16" s="4"/>
      <c r="P16" s="4"/>
      <c r="Q16" s="4"/>
      <c r="R16" s="4"/>
      <c r="S16" s="13"/>
      <c r="T16" s="4"/>
      <c r="U16" s="14"/>
      <c r="V16" s="3"/>
    </row>
    <row r="17" spans="1:22">
      <c r="A17" s="73"/>
      <c r="B17" s="72"/>
      <c r="C17" s="54"/>
      <c r="D17" s="74">
        <v>0</v>
      </c>
      <c r="E17" s="75">
        <f t="shared" si="1"/>
        <v>0</v>
      </c>
      <c r="F17" s="75">
        <f t="shared" si="0"/>
        <v>0</v>
      </c>
      <c r="G17" s="57"/>
      <c r="H17" s="58"/>
      <c r="I17" s="12"/>
      <c r="J17" s="4"/>
      <c r="K17" s="4"/>
      <c r="L17" s="4"/>
      <c r="M17" s="4"/>
      <c r="N17" s="4"/>
      <c r="O17" s="4"/>
      <c r="P17" s="4"/>
      <c r="Q17" s="4"/>
      <c r="R17" s="4"/>
      <c r="S17" s="13"/>
      <c r="T17" s="4"/>
      <c r="U17" s="14"/>
      <c r="V17" s="3"/>
    </row>
    <row r="18" spans="1:22">
      <c r="A18" s="73"/>
      <c r="B18" s="72"/>
      <c r="C18" s="54"/>
      <c r="D18" s="74">
        <v>0</v>
      </c>
      <c r="E18" s="75">
        <f t="shared" si="1"/>
        <v>0</v>
      </c>
      <c r="F18" s="75">
        <f t="shared" si="0"/>
        <v>0</v>
      </c>
      <c r="G18" s="57"/>
      <c r="H18" s="58"/>
      <c r="I18" s="12"/>
      <c r="J18" s="4"/>
      <c r="K18" s="4"/>
      <c r="L18" s="4"/>
      <c r="M18" s="4"/>
      <c r="N18" s="4"/>
      <c r="O18" s="4"/>
      <c r="P18" s="4"/>
      <c r="Q18" s="4"/>
      <c r="R18" s="4"/>
      <c r="S18" s="13"/>
      <c r="T18" s="4"/>
      <c r="U18" s="14"/>
      <c r="V18" s="3"/>
    </row>
    <row r="19" spans="1:22">
      <c r="A19" s="73"/>
      <c r="B19" s="72"/>
      <c r="C19" s="54"/>
      <c r="D19" s="74">
        <v>0</v>
      </c>
      <c r="E19" s="75">
        <f t="shared" si="1"/>
        <v>0</v>
      </c>
      <c r="F19" s="75">
        <f t="shared" si="0"/>
        <v>0</v>
      </c>
      <c r="G19" s="57"/>
      <c r="H19" s="58"/>
      <c r="I19" s="12"/>
      <c r="J19" s="4"/>
      <c r="K19" s="4"/>
      <c r="L19" s="4"/>
      <c r="M19" s="4"/>
      <c r="N19" s="4"/>
      <c r="O19" s="4"/>
      <c r="P19" s="4"/>
      <c r="Q19" s="4"/>
      <c r="R19" s="4"/>
      <c r="S19" s="13"/>
      <c r="T19" s="4"/>
      <c r="U19" s="14"/>
      <c r="V19" s="3"/>
    </row>
    <row r="20" spans="1:22">
      <c r="A20" s="52"/>
      <c r="B20" s="57"/>
      <c r="C20" s="54"/>
      <c r="D20" s="57"/>
      <c r="E20" s="57"/>
      <c r="F20" s="57" t="s">
        <v>12</v>
      </c>
      <c r="G20" s="57"/>
      <c r="H20" s="76">
        <f>SUM(F10:F17)</f>
        <v>0</v>
      </c>
      <c r="I20" s="12"/>
      <c r="J20" s="4"/>
      <c r="K20" s="4"/>
      <c r="L20" s="4"/>
      <c r="M20" s="4"/>
      <c r="N20" s="4"/>
      <c r="O20" s="4"/>
      <c r="P20" s="4"/>
      <c r="Q20" s="4"/>
      <c r="R20" s="4"/>
      <c r="S20" s="13"/>
      <c r="T20" s="4"/>
      <c r="U20" s="14"/>
      <c r="V20" s="3"/>
    </row>
    <row r="21" spans="1:22">
      <c r="A21" s="52"/>
      <c r="B21" s="57"/>
      <c r="C21" s="54"/>
      <c r="D21" s="57"/>
      <c r="E21" s="57"/>
      <c r="F21" s="57"/>
      <c r="G21" s="57"/>
      <c r="H21" s="58"/>
      <c r="I21" s="3"/>
      <c r="J21" s="3"/>
      <c r="K21" s="9"/>
      <c r="L21" s="8"/>
      <c r="M21" s="3"/>
      <c r="N21" s="3"/>
      <c r="O21" s="4"/>
      <c r="P21" s="4"/>
      <c r="Q21" s="4"/>
      <c r="R21" s="4"/>
      <c r="S21" s="4"/>
      <c r="T21" s="4"/>
      <c r="U21" s="4"/>
      <c r="V21" s="3"/>
    </row>
    <row r="22" spans="1:22">
      <c r="A22" s="52" t="s">
        <v>13</v>
      </c>
      <c r="B22" s="57"/>
      <c r="C22" s="54"/>
      <c r="D22" s="57"/>
      <c r="E22" s="57"/>
      <c r="F22" s="72" t="s">
        <v>14</v>
      </c>
      <c r="G22" s="57"/>
      <c r="H22" s="58"/>
      <c r="I22" s="3"/>
      <c r="J22" s="3"/>
      <c r="K22" s="3"/>
      <c r="L22" s="8"/>
      <c r="M22" s="3"/>
      <c r="N22" s="3"/>
      <c r="O22" s="4"/>
      <c r="P22" s="4"/>
      <c r="Q22" s="4"/>
      <c r="R22" s="4"/>
      <c r="S22" s="4"/>
      <c r="T22" s="4"/>
      <c r="U22" s="4"/>
      <c r="V22" s="3"/>
    </row>
    <row r="23" spans="1:22">
      <c r="A23" s="73"/>
      <c r="B23" s="57"/>
      <c r="C23" s="54"/>
      <c r="D23" s="57"/>
      <c r="E23" s="57"/>
      <c r="F23" s="74"/>
      <c r="G23" s="57"/>
      <c r="H23" s="58"/>
      <c r="I23" s="3"/>
      <c r="J23" s="3"/>
      <c r="K23" s="3"/>
      <c r="L23" s="8"/>
      <c r="M23" s="3"/>
      <c r="N23" s="3"/>
      <c r="O23" s="4"/>
      <c r="P23" s="4"/>
      <c r="Q23" s="4"/>
      <c r="R23" s="4"/>
      <c r="S23" s="4"/>
      <c r="T23" s="4"/>
      <c r="U23" s="4"/>
      <c r="V23" s="3"/>
    </row>
    <row r="24" spans="1:22">
      <c r="A24" s="73"/>
      <c r="B24" s="57"/>
      <c r="C24" s="54"/>
      <c r="D24" s="57"/>
      <c r="E24" s="57"/>
      <c r="F24" s="74"/>
      <c r="G24" s="57"/>
      <c r="H24" s="58"/>
      <c r="I24" s="3"/>
      <c r="J24" s="3"/>
      <c r="K24" s="3"/>
      <c r="L24" s="8"/>
      <c r="M24" s="3"/>
      <c r="N24" s="3"/>
      <c r="O24" s="4"/>
      <c r="P24" s="4"/>
      <c r="Q24" s="4"/>
      <c r="R24" s="4"/>
      <c r="S24" s="4"/>
      <c r="T24" s="4"/>
      <c r="U24" s="4"/>
      <c r="V24" s="3"/>
    </row>
    <row r="25" spans="1:22">
      <c r="A25" s="73"/>
      <c r="B25" s="57"/>
      <c r="C25" s="54"/>
      <c r="D25" s="57"/>
      <c r="E25" s="57"/>
      <c r="F25" s="74"/>
      <c r="G25" s="57"/>
      <c r="H25" s="58"/>
      <c r="I25" s="3"/>
      <c r="J25" s="3"/>
      <c r="K25" s="3"/>
      <c r="L25" s="3"/>
      <c r="M25" s="3"/>
      <c r="N25" s="3"/>
      <c r="O25" s="4"/>
      <c r="P25" s="4"/>
      <c r="Q25" s="4"/>
      <c r="R25" s="4"/>
      <c r="S25" s="4"/>
      <c r="T25" s="4"/>
      <c r="U25" s="4"/>
      <c r="V25" s="3"/>
    </row>
    <row r="26" spans="1:22">
      <c r="A26" s="73"/>
      <c r="B26" s="57"/>
      <c r="C26" s="54"/>
      <c r="D26" s="57"/>
      <c r="E26" s="57"/>
      <c r="F26" s="74"/>
      <c r="G26" s="57"/>
      <c r="H26" s="58"/>
      <c r="I26" s="3"/>
      <c r="J26" s="3"/>
      <c r="K26" s="3"/>
      <c r="L26" s="3"/>
      <c r="M26" s="3"/>
      <c r="N26" s="3"/>
      <c r="O26" s="4"/>
      <c r="P26" s="4"/>
      <c r="Q26" s="4"/>
      <c r="R26" s="4"/>
      <c r="S26" s="4"/>
      <c r="T26" s="4"/>
      <c r="U26" s="4"/>
      <c r="V26" s="3"/>
    </row>
    <row r="27" spans="1:22">
      <c r="A27" s="52"/>
      <c r="B27" s="57"/>
      <c r="C27" s="54"/>
      <c r="D27" s="57"/>
      <c r="E27" s="57"/>
      <c r="F27" s="57"/>
      <c r="G27" s="57"/>
      <c r="H27" s="76">
        <f>SUM(F23:F26)</f>
        <v>0</v>
      </c>
      <c r="I27" s="14"/>
      <c r="J27" s="3"/>
      <c r="K27" s="3"/>
      <c r="L27" s="3"/>
      <c r="M27" s="3"/>
      <c r="N27" s="3"/>
      <c r="O27" s="4"/>
      <c r="P27" s="4"/>
      <c r="Q27" s="4"/>
      <c r="R27" s="4"/>
      <c r="S27" s="4"/>
      <c r="T27" s="4"/>
      <c r="U27" s="4"/>
      <c r="V27" s="3"/>
    </row>
    <row r="28" spans="1:22">
      <c r="A28" s="52"/>
      <c r="B28" s="57"/>
      <c r="C28" s="54"/>
      <c r="D28" s="57"/>
      <c r="E28" s="57"/>
      <c r="F28" s="57"/>
      <c r="G28" s="57"/>
      <c r="H28" s="58"/>
      <c r="I28" s="3"/>
      <c r="J28" s="3"/>
      <c r="K28" s="3"/>
      <c r="L28" s="3"/>
      <c r="M28" s="3"/>
      <c r="N28" s="3"/>
      <c r="O28" s="4"/>
      <c r="P28" s="4"/>
      <c r="Q28" s="4"/>
      <c r="R28" s="4"/>
      <c r="S28" s="4"/>
      <c r="T28" s="4"/>
      <c r="U28" s="4"/>
      <c r="V28" s="3"/>
    </row>
    <row r="29" spans="1:22">
      <c r="A29" s="52" t="s">
        <v>29</v>
      </c>
      <c r="B29" s="57"/>
      <c r="C29" s="54"/>
      <c r="D29" s="54"/>
      <c r="E29" s="77">
        <v>0.08</v>
      </c>
      <c r="F29" s="78">
        <f>(H20+H27)</f>
        <v>0</v>
      </c>
      <c r="G29" s="57"/>
      <c r="H29" s="79">
        <f>F29*E29</f>
        <v>0</v>
      </c>
      <c r="I29" s="3"/>
      <c r="J29" s="3"/>
      <c r="K29" s="3"/>
      <c r="L29" s="3"/>
      <c r="M29" s="3"/>
      <c r="N29" s="3"/>
      <c r="O29" s="4"/>
      <c r="P29" s="4"/>
      <c r="Q29" s="4"/>
      <c r="R29" s="4"/>
      <c r="S29" s="4"/>
      <c r="T29" s="4"/>
      <c r="U29" s="4"/>
      <c r="V29" s="3"/>
    </row>
    <row r="30" spans="1:22">
      <c r="A30" s="52" t="s">
        <v>38</v>
      </c>
      <c r="B30" s="57"/>
      <c r="C30" s="54"/>
      <c r="D30" s="54"/>
      <c r="E30" s="80">
        <v>0</v>
      </c>
      <c r="F30" s="78">
        <f>(H20+H27)</f>
        <v>0</v>
      </c>
      <c r="G30" s="57"/>
      <c r="H30" s="79">
        <f>F30*E30</f>
        <v>0</v>
      </c>
      <c r="I30" s="3"/>
      <c r="J30" s="3"/>
      <c r="K30" s="3"/>
      <c r="L30" s="3"/>
      <c r="M30" s="3"/>
      <c r="N30" s="3"/>
      <c r="O30" s="4"/>
      <c r="P30" s="4"/>
      <c r="Q30" s="4"/>
      <c r="R30" s="4"/>
      <c r="S30" s="4"/>
      <c r="T30" s="4"/>
      <c r="U30" s="4"/>
      <c r="V30" s="3"/>
    </row>
    <row r="31" spans="1:22">
      <c r="A31" s="52" t="s">
        <v>39</v>
      </c>
      <c r="B31" s="57"/>
      <c r="C31" s="54"/>
      <c r="D31" s="54"/>
      <c r="E31" s="80"/>
      <c r="F31" s="78">
        <f>(H20+H27)</f>
        <v>0</v>
      </c>
      <c r="G31" s="57"/>
      <c r="H31" s="79">
        <f>F31*E31</f>
        <v>0</v>
      </c>
      <c r="I31" s="3"/>
      <c r="J31" s="3"/>
      <c r="K31" s="3"/>
      <c r="L31" s="3"/>
      <c r="M31" s="3"/>
      <c r="N31" s="3"/>
      <c r="O31" s="4"/>
      <c r="P31" s="4"/>
      <c r="Q31" s="4"/>
      <c r="R31" s="4"/>
      <c r="S31" s="4"/>
      <c r="T31" s="4"/>
      <c r="U31" s="4"/>
      <c r="V31" s="3"/>
    </row>
    <row r="32" spans="1:22">
      <c r="A32" s="52"/>
      <c r="B32" s="57"/>
      <c r="C32" s="54"/>
      <c r="D32" s="57"/>
      <c r="E32" s="57"/>
      <c r="F32" s="57"/>
      <c r="G32" s="57"/>
      <c r="H32" s="58"/>
      <c r="I32" s="3"/>
      <c r="J32" s="3"/>
      <c r="K32" s="3"/>
      <c r="L32" s="3"/>
      <c r="M32" s="3"/>
      <c r="N32" s="3"/>
      <c r="O32" s="4"/>
      <c r="P32" s="4"/>
      <c r="Q32" s="4"/>
      <c r="R32" s="4"/>
      <c r="S32" s="4"/>
      <c r="T32" s="4"/>
      <c r="U32" s="4"/>
      <c r="V32" s="3"/>
    </row>
    <row r="33" spans="1:22" ht="16.5" thickBot="1">
      <c r="A33" s="81" t="s">
        <v>25</v>
      </c>
      <c r="B33" s="65"/>
      <c r="C33" s="63"/>
      <c r="D33" s="65"/>
      <c r="E33" s="65"/>
      <c r="F33" s="65"/>
      <c r="G33" s="65"/>
      <c r="H33" s="82">
        <f>SUM(H20,H27,H29,H30,H31)</f>
        <v>0</v>
      </c>
      <c r="I33" s="3"/>
      <c r="J33" s="3"/>
      <c r="K33" s="3"/>
      <c r="L33" s="3"/>
      <c r="M33" s="3"/>
      <c r="N33" s="3"/>
      <c r="O33" s="4"/>
      <c r="P33" s="4"/>
      <c r="Q33" s="4"/>
      <c r="R33" s="4"/>
      <c r="S33" s="4"/>
      <c r="T33" s="4"/>
      <c r="U33" s="4"/>
      <c r="V33" s="3"/>
    </row>
    <row r="34" spans="1:22" ht="16.5" thickTop="1" thickBot="1">
      <c r="A34" s="57"/>
      <c r="B34" s="57"/>
      <c r="C34" s="57"/>
      <c r="D34" s="57"/>
      <c r="E34" s="57"/>
      <c r="F34" s="57"/>
      <c r="G34" s="83"/>
      <c r="H34" s="57"/>
      <c r="I34" s="3"/>
      <c r="J34" s="3"/>
      <c r="K34" s="3"/>
      <c r="L34" s="3"/>
      <c r="M34" s="3"/>
      <c r="N34" s="4"/>
      <c r="O34" s="4"/>
      <c r="P34" s="4"/>
      <c r="Q34" s="4"/>
      <c r="R34" s="4"/>
      <c r="S34" s="4"/>
      <c r="T34" s="4"/>
      <c r="U34" s="4"/>
      <c r="V34" s="3"/>
    </row>
    <row r="35" spans="1:22" ht="18.75" thickTop="1">
      <c r="A35" s="69" t="s">
        <v>31</v>
      </c>
      <c r="B35" s="48"/>
      <c r="C35" s="48"/>
      <c r="D35" s="48"/>
      <c r="E35" s="48"/>
      <c r="F35" s="48"/>
      <c r="G35" s="70"/>
      <c r="H35" s="51"/>
      <c r="I35" s="3"/>
      <c r="J35" s="3"/>
      <c r="K35" s="3"/>
      <c r="L35" s="3"/>
      <c r="M35" s="3"/>
      <c r="N35" s="4"/>
      <c r="O35" s="4"/>
      <c r="P35" s="4"/>
      <c r="Q35" s="4"/>
      <c r="R35" s="4"/>
      <c r="S35" s="4"/>
      <c r="T35" s="4"/>
      <c r="U35" s="4"/>
      <c r="V35" s="3"/>
    </row>
    <row r="36" spans="1:22">
      <c r="A36" s="52" t="s">
        <v>32</v>
      </c>
      <c r="B36" s="57"/>
      <c r="C36" s="57"/>
      <c r="D36" s="54"/>
      <c r="E36" s="57"/>
      <c r="F36" s="57"/>
      <c r="G36" s="57"/>
      <c r="H36" s="84">
        <f>(H6-H33)</f>
        <v>0</v>
      </c>
      <c r="I36" s="3"/>
      <c r="J36" s="3"/>
      <c r="K36" s="3"/>
      <c r="L36" s="3"/>
      <c r="M36" s="3"/>
      <c r="N36" s="4"/>
      <c r="O36" s="4"/>
      <c r="P36" s="4"/>
      <c r="Q36" s="4"/>
      <c r="R36" s="4"/>
      <c r="S36" s="4"/>
      <c r="T36" s="4"/>
      <c r="U36" s="4"/>
      <c r="V36" s="3"/>
    </row>
    <row r="37" spans="1:22">
      <c r="A37" s="73" t="s">
        <v>43</v>
      </c>
      <c r="B37" s="53"/>
      <c r="C37" s="57"/>
      <c r="D37" s="54"/>
      <c r="E37" s="80">
        <v>0.105</v>
      </c>
      <c r="F37" s="57"/>
      <c r="G37" s="57"/>
      <c r="H37" s="79">
        <f>(H36*0.105)</f>
        <v>0</v>
      </c>
      <c r="I37" s="3"/>
      <c r="J37" s="3"/>
      <c r="K37" s="3"/>
      <c r="L37" s="3"/>
      <c r="M37" s="3"/>
      <c r="N37" s="4"/>
      <c r="O37" s="4"/>
      <c r="P37" s="4"/>
      <c r="Q37" s="4"/>
      <c r="R37" s="4"/>
      <c r="S37" s="4"/>
      <c r="T37" s="4"/>
      <c r="U37" s="4"/>
      <c r="V37" s="3"/>
    </row>
    <row r="38" spans="1:22">
      <c r="A38" s="73" t="s">
        <v>47</v>
      </c>
      <c r="B38" s="53"/>
      <c r="C38" s="57"/>
      <c r="D38" s="54"/>
      <c r="E38" s="80">
        <v>0</v>
      </c>
      <c r="F38" s="57"/>
      <c r="G38" s="57"/>
      <c r="H38" s="79">
        <f>(H36*E38)</f>
        <v>0</v>
      </c>
      <c r="I38" s="3"/>
      <c r="J38" s="3"/>
      <c r="K38" s="3"/>
      <c r="L38" s="3"/>
      <c r="M38" s="3"/>
      <c r="N38" s="4"/>
      <c r="O38" s="4"/>
      <c r="P38" s="4"/>
      <c r="Q38" s="4"/>
      <c r="R38" s="4"/>
      <c r="S38" s="4"/>
      <c r="T38" s="4"/>
      <c r="U38" s="4"/>
      <c r="V38" s="3"/>
    </row>
    <row r="39" spans="1:22">
      <c r="A39" s="73" t="s">
        <v>58</v>
      </c>
      <c r="B39" s="53"/>
      <c r="C39" s="57"/>
      <c r="D39" s="54"/>
      <c r="E39" s="80">
        <v>0</v>
      </c>
      <c r="F39" s="57"/>
      <c r="G39" s="57"/>
      <c r="H39" s="79">
        <f>(H36*E39)</f>
        <v>0</v>
      </c>
      <c r="I39" s="3"/>
      <c r="J39" s="3"/>
      <c r="K39" s="3"/>
      <c r="L39" s="3"/>
      <c r="M39" s="3"/>
      <c r="N39" s="4"/>
      <c r="O39" s="4"/>
      <c r="P39" s="4"/>
      <c r="Q39" s="4"/>
      <c r="R39" s="4"/>
      <c r="S39" s="4"/>
      <c r="T39" s="4"/>
      <c r="U39" s="4"/>
      <c r="V39" s="3"/>
    </row>
    <row r="40" spans="1:22">
      <c r="A40" s="52" t="s">
        <v>60</v>
      </c>
      <c r="B40" s="57"/>
      <c r="C40" s="57"/>
      <c r="D40" s="54"/>
      <c r="E40" s="57"/>
      <c r="F40" s="57"/>
      <c r="G40" s="57"/>
      <c r="H40" s="85">
        <f>(H36-(H37+H38+H39))</f>
        <v>0</v>
      </c>
      <c r="I40" s="3"/>
      <c r="J40" s="3"/>
      <c r="K40" s="3"/>
      <c r="L40" s="3"/>
      <c r="M40" s="3"/>
      <c r="N40" s="4"/>
      <c r="O40" s="4"/>
      <c r="P40" s="4"/>
      <c r="Q40" s="4"/>
      <c r="R40" s="4"/>
      <c r="S40" s="4"/>
      <c r="T40" s="4"/>
      <c r="U40" s="4"/>
      <c r="V40" s="3"/>
    </row>
    <row r="41" spans="1:22">
      <c r="A41" s="52"/>
      <c r="B41" s="57"/>
      <c r="C41" s="57"/>
      <c r="D41" s="54"/>
      <c r="E41" s="57"/>
      <c r="F41" s="57"/>
      <c r="G41" s="57"/>
      <c r="H41" s="58"/>
      <c r="I41" s="3"/>
      <c r="J41" s="3"/>
      <c r="K41" s="3"/>
      <c r="L41" s="3"/>
      <c r="M41" s="3"/>
      <c r="N41" s="4"/>
      <c r="O41" s="4"/>
      <c r="P41" s="4"/>
      <c r="Q41" s="4"/>
      <c r="R41" s="4"/>
      <c r="S41" s="4"/>
      <c r="T41" s="4"/>
      <c r="U41" s="4"/>
      <c r="V41" s="3"/>
    </row>
    <row r="42" spans="1:22" ht="15.75">
      <c r="A42" s="86" t="s">
        <v>33</v>
      </c>
      <c r="B42" s="57"/>
      <c r="C42" s="57"/>
      <c r="D42" s="54"/>
      <c r="E42" s="57"/>
      <c r="F42" s="57"/>
      <c r="G42" s="57"/>
      <c r="H42" s="58"/>
      <c r="I42" s="3"/>
      <c r="J42" s="3"/>
      <c r="K42" s="3"/>
      <c r="L42" s="3"/>
      <c r="M42" s="3"/>
      <c r="N42" s="4"/>
      <c r="O42" s="4"/>
      <c r="P42" s="4"/>
      <c r="Q42" s="4"/>
      <c r="R42" s="4"/>
      <c r="S42" s="4"/>
      <c r="T42" s="4"/>
      <c r="U42" s="4"/>
      <c r="V42" s="3"/>
    </row>
    <row r="43" spans="1:22">
      <c r="A43" s="52" t="s">
        <v>36</v>
      </c>
      <c r="B43" s="57"/>
      <c r="C43" s="57"/>
      <c r="D43" s="54" t="s">
        <v>59</v>
      </c>
      <c r="E43" s="57" t="s">
        <v>70</v>
      </c>
      <c r="F43" s="72" t="s">
        <v>14</v>
      </c>
      <c r="G43" s="57"/>
      <c r="H43" s="58"/>
      <c r="I43" s="3"/>
      <c r="J43" s="1"/>
      <c r="K43" s="1"/>
      <c r="L43" s="1"/>
      <c r="M43" s="1"/>
      <c r="N43" s="2"/>
      <c r="O43" s="2"/>
      <c r="P43" s="2"/>
      <c r="Q43" s="2"/>
      <c r="R43" s="2"/>
      <c r="S43" s="2"/>
      <c r="T43" s="2"/>
      <c r="U43" s="2"/>
      <c r="V43" s="1"/>
    </row>
    <row r="44" spans="1:22">
      <c r="A44" s="73"/>
      <c r="B44" s="57"/>
      <c r="C44" s="57"/>
      <c r="D44" s="74">
        <v>0</v>
      </c>
      <c r="E44" s="123">
        <f>D44*0.018</f>
        <v>0</v>
      </c>
      <c r="F44" s="87">
        <f>SUM(D44:E44)</f>
        <v>0</v>
      </c>
      <c r="G44" s="57"/>
      <c r="H44" s="58"/>
      <c r="I44" s="3"/>
      <c r="J44" s="1"/>
      <c r="K44" s="1"/>
      <c r="L44" s="1"/>
      <c r="M44" s="1"/>
      <c r="N44" s="2"/>
      <c r="O44" s="2"/>
      <c r="P44" s="2"/>
      <c r="Q44" s="2"/>
      <c r="R44" s="2"/>
      <c r="S44" s="2"/>
      <c r="T44" s="2"/>
      <c r="U44" s="2"/>
      <c r="V44" s="1"/>
    </row>
    <row r="45" spans="1:22">
      <c r="A45" s="73"/>
      <c r="B45" s="57"/>
      <c r="C45" s="57"/>
      <c r="D45" s="74">
        <v>0</v>
      </c>
      <c r="E45" s="123">
        <f t="shared" ref="E45:E56" si="2">D45*0.018</f>
        <v>0</v>
      </c>
      <c r="F45" s="87">
        <f t="shared" ref="F45:F56" si="3">SUM(D45:E45)</f>
        <v>0</v>
      </c>
      <c r="G45" s="57"/>
      <c r="H45" s="58"/>
      <c r="I45" s="3"/>
      <c r="J45" s="1"/>
      <c r="K45" s="1"/>
      <c r="L45" s="1"/>
      <c r="M45" s="1"/>
      <c r="N45" s="2"/>
      <c r="O45" s="2"/>
      <c r="P45" s="2"/>
      <c r="Q45" s="2"/>
      <c r="R45" s="2"/>
      <c r="S45" s="2"/>
      <c r="T45" s="2"/>
      <c r="U45" s="2"/>
      <c r="V45" s="1"/>
    </row>
    <row r="46" spans="1:22">
      <c r="A46" s="73"/>
      <c r="B46" s="57"/>
      <c r="C46" s="57"/>
      <c r="D46" s="74">
        <v>0</v>
      </c>
      <c r="E46" s="123">
        <f t="shared" si="2"/>
        <v>0</v>
      </c>
      <c r="F46" s="87">
        <f t="shared" si="3"/>
        <v>0</v>
      </c>
      <c r="G46" s="57"/>
      <c r="H46" s="58"/>
      <c r="I46" s="3"/>
      <c r="J46" s="1"/>
      <c r="K46" s="1"/>
      <c r="L46" s="1"/>
      <c r="M46" s="1"/>
      <c r="N46" s="2"/>
      <c r="O46" s="2"/>
      <c r="P46" s="2"/>
      <c r="Q46" s="2"/>
      <c r="R46" s="2"/>
      <c r="S46" s="2"/>
      <c r="T46" s="2"/>
      <c r="U46" s="2"/>
      <c r="V46" s="1"/>
    </row>
    <row r="47" spans="1:22">
      <c r="A47" s="73"/>
      <c r="B47" s="57"/>
      <c r="C47" s="57"/>
      <c r="D47" s="74">
        <v>0</v>
      </c>
      <c r="E47" s="123">
        <f t="shared" si="2"/>
        <v>0</v>
      </c>
      <c r="F47" s="87">
        <f t="shared" si="3"/>
        <v>0</v>
      </c>
      <c r="G47" s="57"/>
      <c r="H47" s="58"/>
      <c r="I47" s="3"/>
      <c r="J47" s="1"/>
      <c r="K47" s="1"/>
      <c r="L47" s="1"/>
      <c r="M47" s="1"/>
      <c r="N47" s="2"/>
      <c r="O47" s="2"/>
      <c r="P47" s="2"/>
      <c r="Q47" s="2"/>
      <c r="R47" s="2"/>
      <c r="S47" s="2"/>
      <c r="T47" s="2"/>
      <c r="U47" s="2"/>
      <c r="V47" s="1"/>
    </row>
    <row r="48" spans="1:22">
      <c r="A48" s="73"/>
      <c r="B48" s="57"/>
      <c r="C48" s="57"/>
      <c r="D48" s="74">
        <v>0</v>
      </c>
      <c r="E48" s="123">
        <f t="shared" si="2"/>
        <v>0</v>
      </c>
      <c r="F48" s="87">
        <f t="shared" si="3"/>
        <v>0</v>
      </c>
      <c r="G48" s="57"/>
      <c r="H48" s="58"/>
      <c r="I48" s="3"/>
      <c r="J48" s="1"/>
      <c r="K48" s="1"/>
      <c r="L48" s="1"/>
      <c r="M48" s="1"/>
      <c r="N48" s="2"/>
      <c r="O48" s="2"/>
      <c r="P48" s="2"/>
      <c r="Q48" s="2"/>
      <c r="R48" s="2"/>
      <c r="S48" s="2"/>
      <c r="T48" s="2"/>
      <c r="U48" s="2"/>
      <c r="V48" s="1"/>
    </row>
    <row r="49" spans="1:22">
      <c r="A49" s="73"/>
      <c r="B49" s="57"/>
      <c r="C49" s="57"/>
      <c r="D49" s="74">
        <v>0</v>
      </c>
      <c r="E49" s="123">
        <f t="shared" si="2"/>
        <v>0</v>
      </c>
      <c r="F49" s="87">
        <f t="shared" si="3"/>
        <v>0</v>
      </c>
      <c r="G49" s="57"/>
      <c r="H49" s="58"/>
      <c r="I49" s="3"/>
      <c r="J49" s="1"/>
      <c r="K49" s="1"/>
      <c r="L49" s="1"/>
      <c r="M49" s="1"/>
      <c r="N49" s="2"/>
      <c r="O49" s="2"/>
      <c r="P49" s="2"/>
      <c r="Q49" s="2"/>
      <c r="R49" s="2"/>
      <c r="S49" s="2"/>
      <c r="T49" s="2"/>
      <c r="U49" s="2"/>
      <c r="V49" s="1"/>
    </row>
    <row r="50" spans="1:22">
      <c r="A50" s="73"/>
      <c r="B50" s="57"/>
      <c r="C50" s="57"/>
      <c r="D50" s="74">
        <v>0</v>
      </c>
      <c r="E50" s="123">
        <f t="shared" si="2"/>
        <v>0</v>
      </c>
      <c r="F50" s="87">
        <f t="shared" si="3"/>
        <v>0</v>
      </c>
      <c r="G50" s="57"/>
      <c r="H50" s="58"/>
      <c r="I50" s="3"/>
      <c r="J50" s="1"/>
      <c r="K50" s="1"/>
      <c r="L50" s="1"/>
      <c r="M50" s="1"/>
      <c r="N50" s="2"/>
      <c r="O50" s="2"/>
      <c r="P50" s="2"/>
      <c r="Q50" s="2"/>
      <c r="R50" s="2"/>
      <c r="S50" s="2"/>
      <c r="T50" s="2"/>
      <c r="U50" s="2"/>
      <c r="V50" s="1"/>
    </row>
    <row r="51" spans="1:22">
      <c r="A51" s="73"/>
      <c r="B51" s="57"/>
      <c r="C51" s="57"/>
      <c r="D51" s="74">
        <v>0</v>
      </c>
      <c r="E51" s="123">
        <f t="shared" si="2"/>
        <v>0</v>
      </c>
      <c r="F51" s="87">
        <f t="shared" si="3"/>
        <v>0</v>
      </c>
      <c r="G51" s="57"/>
      <c r="H51" s="58"/>
      <c r="I51" s="3"/>
      <c r="J51" s="1"/>
      <c r="K51" s="1"/>
      <c r="L51" s="1"/>
      <c r="M51" s="1"/>
      <c r="N51" s="2"/>
      <c r="O51" s="2"/>
      <c r="P51" s="2"/>
      <c r="Q51" s="2"/>
      <c r="R51" s="2"/>
      <c r="S51" s="2"/>
      <c r="T51" s="2"/>
      <c r="U51" s="2"/>
      <c r="V51" s="1"/>
    </row>
    <row r="52" spans="1:22">
      <c r="A52" s="73"/>
      <c r="B52" s="57"/>
      <c r="C52" s="57"/>
      <c r="D52" s="74">
        <v>0</v>
      </c>
      <c r="E52" s="123">
        <f t="shared" si="2"/>
        <v>0</v>
      </c>
      <c r="F52" s="87">
        <f t="shared" si="3"/>
        <v>0</v>
      </c>
      <c r="G52" s="57"/>
      <c r="H52" s="58"/>
      <c r="I52" s="3"/>
      <c r="J52" s="1"/>
      <c r="K52" s="1"/>
      <c r="L52" s="1"/>
      <c r="M52" s="1"/>
      <c r="N52" s="2"/>
      <c r="O52" s="2"/>
      <c r="P52" s="2"/>
      <c r="Q52" s="2"/>
      <c r="R52" s="2"/>
      <c r="S52" s="2"/>
      <c r="T52" s="2"/>
      <c r="U52" s="2"/>
      <c r="V52" s="1"/>
    </row>
    <row r="53" spans="1:22">
      <c r="A53" s="73"/>
      <c r="B53" s="57"/>
      <c r="C53" s="57"/>
      <c r="D53" s="74">
        <v>0</v>
      </c>
      <c r="E53" s="123">
        <f t="shared" si="2"/>
        <v>0</v>
      </c>
      <c r="F53" s="87">
        <f t="shared" si="3"/>
        <v>0</v>
      </c>
      <c r="G53" s="57"/>
      <c r="H53" s="58"/>
      <c r="I53" s="3"/>
      <c r="J53" s="1"/>
      <c r="K53" s="1"/>
      <c r="L53" s="1"/>
      <c r="M53" s="1"/>
      <c r="N53" s="2"/>
      <c r="O53" s="2"/>
      <c r="P53" s="2"/>
      <c r="Q53" s="2"/>
      <c r="R53" s="2"/>
      <c r="S53" s="2"/>
      <c r="T53" s="2"/>
      <c r="U53" s="2"/>
      <c r="V53" s="1"/>
    </row>
    <row r="54" spans="1:22">
      <c r="A54" s="73"/>
      <c r="B54" s="57"/>
      <c r="C54" s="57"/>
      <c r="D54" s="74">
        <v>0</v>
      </c>
      <c r="E54" s="123">
        <f t="shared" si="2"/>
        <v>0</v>
      </c>
      <c r="F54" s="87">
        <f t="shared" si="3"/>
        <v>0</v>
      </c>
      <c r="G54" s="57"/>
      <c r="H54" s="58"/>
      <c r="I54" s="3"/>
      <c r="J54" s="1"/>
      <c r="K54" s="1"/>
      <c r="L54" s="1"/>
      <c r="M54" s="1"/>
      <c r="N54" s="2"/>
      <c r="O54" s="2"/>
      <c r="P54" s="2"/>
      <c r="Q54" s="2"/>
      <c r="R54" s="2"/>
      <c r="S54" s="2"/>
      <c r="T54" s="2"/>
      <c r="U54" s="2"/>
      <c r="V54" s="1"/>
    </row>
    <row r="55" spans="1:22">
      <c r="A55" s="73"/>
      <c r="B55" s="57"/>
      <c r="C55" s="57"/>
      <c r="D55" s="74">
        <v>0</v>
      </c>
      <c r="E55" s="123">
        <f t="shared" si="2"/>
        <v>0</v>
      </c>
      <c r="F55" s="87">
        <f t="shared" si="3"/>
        <v>0</v>
      </c>
      <c r="G55" s="57"/>
      <c r="H55" s="88"/>
      <c r="I55" s="3"/>
      <c r="J55" s="1"/>
      <c r="K55" s="1"/>
      <c r="L55" s="1"/>
      <c r="M55" s="1"/>
      <c r="N55" s="2"/>
      <c r="O55" s="2"/>
      <c r="P55" s="2"/>
      <c r="Q55" s="2"/>
      <c r="R55" s="2"/>
      <c r="S55" s="2"/>
      <c r="T55" s="2"/>
      <c r="U55" s="2"/>
      <c r="V55" s="1"/>
    </row>
    <row r="56" spans="1:22">
      <c r="A56" s="73"/>
      <c r="B56" s="57"/>
      <c r="C56" s="57"/>
      <c r="D56" s="74">
        <v>0</v>
      </c>
      <c r="E56" s="123">
        <f t="shared" si="2"/>
        <v>0</v>
      </c>
      <c r="F56" s="87">
        <f t="shared" si="3"/>
        <v>0</v>
      </c>
      <c r="G56" s="57"/>
      <c r="H56" s="88"/>
      <c r="I56" s="3"/>
      <c r="J56" s="1"/>
      <c r="K56" s="1"/>
      <c r="L56" s="1"/>
      <c r="M56" s="1"/>
      <c r="N56" s="2"/>
      <c r="O56" s="2"/>
      <c r="P56" s="2"/>
      <c r="Q56" s="2"/>
      <c r="R56" s="2"/>
      <c r="S56" s="2"/>
      <c r="T56" s="2"/>
      <c r="U56" s="2"/>
      <c r="V56" s="1"/>
    </row>
    <row r="57" spans="1:22">
      <c r="A57" s="52"/>
      <c r="B57" s="57"/>
      <c r="C57" s="57"/>
      <c r="D57" s="54"/>
      <c r="E57" s="57"/>
      <c r="F57" s="57"/>
      <c r="G57" s="57"/>
      <c r="H57" s="88"/>
      <c r="I57" s="3"/>
      <c r="J57" s="1"/>
      <c r="K57" s="1"/>
      <c r="L57" s="1"/>
      <c r="M57" s="1"/>
      <c r="N57" s="2"/>
      <c r="O57" s="2"/>
      <c r="P57" s="2"/>
      <c r="Q57" s="2"/>
      <c r="R57" s="2"/>
      <c r="S57" s="2"/>
      <c r="T57" s="2"/>
      <c r="U57" s="2"/>
      <c r="V57" s="1"/>
    </row>
    <row r="58" spans="1:22" ht="16.5" thickBot="1">
      <c r="A58" s="81" t="s">
        <v>26</v>
      </c>
      <c r="B58" s="89"/>
      <c r="C58" s="89"/>
      <c r="D58" s="63"/>
      <c r="E58" s="65"/>
      <c r="F58" s="65"/>
      <c r="G58" s="65"/>
      <c r="H58" s="90">
        <f>SUM(F44:F56)</f>
        <v>0</v>
      </c>
      <c r="I58" s="3"/>
      <c r="J58" s="1"/>
      <c r="K58" s="1"/>
      <c r="L58" s="1"/>
      <c r="M58" s="1"/>
      <c r="N58" s="2"/>
      <c r="O58" s="2"/>
      <c r="P58" s="2"/>
      <c r="Q58" s="2"/>
      <c r="R58" s="2"/>
      <c r="S58" s="2"/>
      <c r="T58" s="2"/>
      <c r="U58" s="2"/>
      <c r="V58" s="1"/>
    </row>
    <row r="59" spans="1:22" ht="19.5" thickTop="1" thickBot="1">
      <c r="A59" s="19"/>
      <c r="B59" s="21"/>
      <c r="C59" s="21"/>
      <c r="D59" s="21"/>
      <c r="E59" s="21"/>
      <c r="F59" s="21"/>
      <c r="G59" s="22"/>
      <c r="H59" s="3"/>
      <c r="I59" s="3"/>
      <c r="J59" s="1"/>
      <c r="K59" s="1"/>
      <c r="L59" s="1"/>
      <c r="M59" s="1"/>
      <c r="N59" s="2"/>
      <c r="O59" s="2"/>
      <c r="P59" s="2"/>
      <c r="Q59" s="2"/>
      <c r="R59" s="2"/>
      <c r="S59" s="2"/>
      <c r="T59" s="2"/>
      <c r="U59" s="2"/>
      <c r="V59" s="1"/>
    </row>
    <row r="60" spans="1:22" ht="18.75" thickTop="1">
      <c r="A60" s="28" t="s">
        <v>27</v>
      </c>
      <c r="B60" s="15"/>
      <c r="C60" s="15"/>
      <c r="D60" s="15"/>
      <c r="E60" s="15"/>
      <c r="F60" s="15"/>
      <c r="G60" s="29"/>
      <c r="H60" s="16"/>
      <c r="I60" s="3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>
      <c r="A61" s="17"/>
      <c r="B61" s="3"/>
      <c r="C61" s="3"/>
      <c r="D61" s="3"/>
      <c r="E61" s="3"/>
      <c r="F61" s="3"/>
      <c r="G61" s="14"/>
      <c r="H61" s="18"/>
      <c r="I61" s="3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>
      <c r="A62" s="34" t="s">
        <v>22</v>
      </c>
      <c r="B62" s="26"/>
      <c r="C62" s="26"/>
      <c r="D62" s="36" t="s">
        <v>34</v>
      </c>
      <c r="E62" s="26"/>
      <c r="F62" s="26"/>
      <c r="G62" s="36" t="s">
        <v>8</v>
      </c>
      <c r="H62" s="35" t="s">
        <v>35</v>
      </c>
      <c r="I62" s="20"/>
    </row>
    <row r="63" spans="1:22">
      <c r="A63" s="37" t="s">
        <v>23</v>
      </c>
      <c r="B63" s="38"/>
      <c r="C63" s="38"/>
      <c r="D63" s="38"/>
      <c r="E63" s="38"/>
      <c r="F63" s="38"/>
      <c r="G63" s="39">
        <f>H6</f>
        <v>0</v>
      </c>
      <c r="H63" s="40"/>
      <c r="I63" s="20"/>
    </row>
    <row r="64" spans="1:22" ht="6" customHeight="1">
      <c r="A64" s="30"/>
      <c r="B64" s="20"/>
      <c r="C64" s="20"/>
      <c r="D64" s="20"/>
      <c r="E64" s="20"/>
      <c r="F64" s="20"/>
      <c r="G64" s="23"/>
      <c r="H64" s="33"/>
      <c r="I64" s="20"/>
    </row>
    <row r="65" spans="1:9" ht="15.75">
      <c r="A65" s="30" t="s">
        <v>24</v>
      </c>
      <c r="B65" s="20"/>
      <c r="C65" s="20"/>
      <c r="D65" s="20"/>
      <c r="E65" s="20"/>
      <c r="F65" s="20"/>
      <c r="G65" s="23">
        <f>H29+H39</f>
        <v>0</v>
      </c>
      <c r="H65" s="42" t="e">
        <f>G65/$G$63</f>
        <v>#DIV/0!</v>
      </c>
      <c r="I65" s="20"/>
    </row>
    <row r="66" spans="1:9" ht="15.75">
      <c r="A66" s="30" t="s">
        <v>40</v>
      </c>
      <c r="B66" s="20"/>
      <c r="C66" s="20"/>
      <c r="D66" s="20"/>
      <c r="E66" s="20"/>
      <c r="F66" s="20"/>
      <c r="G66" s="23">
        <f>H30+H37</f>
        <v>0</v>
      </c>
      <c r="H66" s="42" t="e">
        <f>G66/$G$63</f>
        <v>#DIV/0!</v>
      </c>
      <c r="I66" s="20"/>
    </row>
    <row r="67" spans="1:9" ht="15.75">
      <c r="A67" s="30" t="s">
        <v>41</v>
      </c>
      <c r="B67" s="20"/>
      <c r="C67" s="20"/>
      <c r="D67" s="25">
        <f>C5</f>
        <v>0</v>
      </c>
      <c r="E67" s="20"/>
      <c r="F67" s="20"/>
      <c r="G67" s="23">
        <f>H38+H31</f>
        <v>0</v>
      </c>
      <c r="H67" s="42" t="e">
        <f>G67/$G$63</f>
        <v>#DIV/0!</v>
      </c>
      <c r="I67" s="20"/>
    </row>
    <row r="68" spans="1:9" ht="15.75">
      <c r="A68" s="17" t="s">
        <v>25</v>
      </c>
      <c r="B68" s="20"/>
      <c r="C68" s="20"/>
      <c r="D68" s="25"/>
      <c r="E68" s="20"/>
      <c r="F68" s="23">
        <f>H20+H27</f>
        <v>0</v>
      </c>
      <c r="G68" s="20"/>
      <c r="H68" s="42"/>
      <c r="I68" s="20"/>
    </row>
    <row r="69" spans="1:9">
      <c r="A69" s="30" t="s">
        <v>26</v>
      </c>
      <c r="B69" s="20"/>
      <c r="C69" s="20"/>
      <c r="D69" s="25">
        <f>B4</f>
        <v>0</v>
      </c>
      <c r="E69" s="20"/>
      <c r="F69" s="23">
        <f>H58</f>
        <v>0</v>
      </c>
      <c r="I69" s="20"/>
    </row>
    <row r="70" spans="1:9" ht="15.75">
      <c r="A70" s="30" t="s">
        <v>44</v>
      </c>
      <c r="B70" s="20"/>
      <c r="C70" s="20"/>
      <c r="D70" s="20"/>
      <c r="E70" s="20"/>
      <c r="F70" s="20"/>
      <c r="G70" s="23">
        <f>F69+F68</f>
        <v>0</v>
      </c>
      <c r="H70" s="42" t="e">
        <f>G70/$G$63</f>
        <v>#DIV/0!</v>
      </c>
      <c r="I70" s="20"/>
    </row>
    <row r="71" spans="1:9" ht="16.5" thickBot="1">
      <c r="A71" s="41" t="s">
        <v>7</v>
      </c>
      <c r="B71" s="31"/>
      <c r="C71" s="31"/>
      <c r="D71" s="31"/>
      <c r="E71" s="31"/>
      <c r="F71" s="31"/>
      <c r="G71" s="32"/>
      <c r="H71" s="43" t="e">
        <f>SUM(H65:H70)</f>
        <v>#DIV/0!</v>
      </c>
      <c r="I71" s="20"/>
    </row>
    <row r="72" spans="1:9" ht="15.75" thickTop="1">
      <c r="A72" s="20"/>
      <c r="B72" s="20"/>
      <c r="C72" s="20"/>
      <c r="D72" s="20"/>
      <c r="E72" s="20"/>
      <c r="F72" s="23"/>
      <c r="G72" s="24"/>
      <c r="H72" s="20"/>
      <c r="I72" s="20"/>
    </row>
    <row r="73" spans="1:9">
      <c r="A73" s="20" t="s">
        <v>28</v>
      </c>
      <c r="B73" s="20"/>
      <c r="C73" s="20"/>
      <c r="D73" s="20"/>
      <c r="E73" s="20"/>
      <c r="F73" s="20"/>
      <c r="G73" s="20"/>
      <c r="H73" s="20"/>
      <c r="I73" s="20"/>
    </row>
    <row r="74" spans="1:9" ht="15.75">
      <c r="A74" s="26" t="s">
        <v>21</v>
      </c>
      <c r="B74" s="26"/>
      <c r="C74" s="20"/>
      <c r="D74" s="20"/>
      <c r="E74" s="20"/>
      <c r="F74" s="27">
        <f>(H6-H33-H37-H38-H39-H58)</f>
        <v>0</v>
      </c>
      <c r="G74" s="26" t="s">
        <v>20</v>
      </c>
      <c r="H74" s="20"/>
      <c r="I74" s="20"/>
    </row>
    <row r="75" spans="1:9">
      <c r="A75" s="20"/>
      <c r="B75" s="20"/>
      <c r="C75" s="20"/>
      <c r="D75" s="20"/>
      <c r="E75" s="20"/>
      <c r="F75" s="20"/>
      <c r="G75" s="20"/>
      <c r="H75" s="20"/>
      <c r="I75" s="20"/>
    </row>
    <row r="76" spans="1:9">
      <c r="A76" s="20"/>
      <c r="B76" s="20"/>
      <c r="C76" s="20"/>
      <c r="D76" s="20"/>
      <c r="E76" s="20"/>
      <c r="F76" s="20"/>
      <c r="G76" s="20"/>
      <c r="H76" s="20"/>
      <c r="I76" s="20"/>
    </row>
  </sheetData>
  <mergeCells count="1">
    <mergeCell ref="A1:H1"/>
  </mergeCells>
  <phoneticPr fontId="0" type="noConversion"/>
  <pageMargins left="0.75" right="0.75" top="0.5" bottom="0.5" header="0.5" footer="0.5"/>
  <pageSetup scale="64" orientation="portrait" r:id="rId1"/>
  <headerFooter alignWithMargins="0"/>
  <cellWatches>
    <cellWatch r="H60"/>
  </cellWatches>
</worksheet>
</file>

<file path=xl/worksheets/sheet2.xml><?xml version="1.0" encoding="utf-8"?>
<worksheet xmlns="http://schemas.openxmlformats.org/spreadsheetml/2006/main" xmlns:r="http://schemas.openxmlformats.org/officeDocument/2006/relationships">
  <dimension ref="A1:V78"/>
  <sheetViews>
    <sheetView zoomScale="75" workbookViewId="0">
      <selection activeCell="E54" sqref="E54"/>
    </sheetView>
  </sheetViews>
  <sheetFormatPr defaultRowHeight="15"/>
  <cols>
    <col min="1" max="1" width="16.6640625" customWidth="1"/>
    <col min="2" max="2" width="10.5546875" customWidth="1"/>
    <col min="3" max="4" width="12.44140625" bestFit="1" customWidth="1"/>
    <col min="5" max="5" width="12.33203125" customWidth="1"/>
    <col min="6" max="6" width="12" customWidth="1"/>
    <col min="7" max="7" width="11.77734375" bestFit="1" customWidth="1"/>
    <col min="8" max="8" width="16.77734375" customWidth="1"/>
    <col min="9" max="9" width="9.77734375" bestFit="1" customWidth="1"/>
  </cols>
  <sheetData>
    <row r="1" spans="1:22" ht="24" thickBot="1">
      <c r="A1" s="150" t="s">
        <v>42</v>
      </c>
      <c r="B1" s="150"/>
      <c r="C1" s="150"/>
      <c r="D1" s="150"/>
      <c r="E1" s="150"/>
      <c r="F1" s="150"/>
      <c r="G1" s="150"/>
      <c r="H1" s="150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3"/>
    </row>
    <row r="2" spans="1:22" ht="18.75" thickTop="1">
      <c r="A2" s="45" t="s">
        <v>0</v>
      </c>
      <c r="B2" s="46"/>
      <c r="C2" s="47"/>
      <c r="D2" s="48"/>
      <c r="E2" s="49" t="s">
        <v>1</v>
      </c>
      <c r="F2" s="47"/>
      <c r="G2" s="50"/>
      <c r="H2" s="51"/>
      <c r="I2" s="3"/>
      <c r="J2" s="3"/>
      <c r="K2" s="3"/>
      <c r="L2" s="3"/>
      <c r="M2" s="3"/>
      <c r="N2" s="4"/>
      <c r="O2" s="4"/>
      <c r="P2" s="4"/>
      <c r="Q2" s="4"/>
      <c r="R2" s="4"/>
      <c r="S2" s="3"/>
      <c r="T2" s="4"/>
      <c r="U2" s="5"/>
      <c r="V2" s="3"/>
    </row>
    <row r="3" spans="1:22" ht="15.75">
      <c r="A3" s="52" t="s">
        <v>2</v>
      </c>
      <c r="B3" s="53"/>
      <c r="C3" s="53"/>
      <c r="D3" s="54"/>
      <c r="E3" s="55"/>
      <c r="F3" s="56"/>
      <c r="G3" s="57"/>
      <c r="H3" s="58"/>
      <c r="I3" s="3"/>
      <c r="J3" s="3"/>
      <c r="K3" s="3"/>
      <c r="L3" s="3"/>
      <c r="M3" s="6"/>
      <c r="N3" s="3"/>
      <c r="O3" s="3"/>
      <c r="P3" s="7"/>
      <c r="Q3" s="3"/>
      <c r="R3" s="3"/>
      <c r="S3" s="4"/>
      <c r="T3" s="4"/>
      <c r="U3" s="5"/>
      <c r="V3" s="3"/>
    </row>
    <row r="4" spans="1:22" ht="15.75">
      <c r="A4" s="52" t="s">
        <v>16</v>
      </c>
      <c r="B4" s="53"/>
      <c r="C4" s="53"/>
      <c r="D4" s="54"/>
      <c r="E4" s="57" t="s">
        <v>17</v>
      </c>
      <c r="F4" s="59"/>
      <c r="G4" s="53"/>
      <c r="H4" s="58"/>
      <c r="I4" s="3"/>
      <c r="J4" s="3"/>
      <c r="K4" s="3"/>
      <c r="L4" s="3"/>
      <c r="M4" s="6"/>
      <c r="N4" s="3"/>
      <c r="O4" s="3"/>
      <c r="P4" s="7"/>
      <c r="Q4" s="3"/>
      <c r="R4" s="3"/>
      <c r="S4" s="4"/>
      <c r="T4" s="4"/>
      <c r="U4" s="5"/>
      <c r="V4" s="3"/>
    </row>
    <row r="5" spans="1:22" ht="15.75">
      <c r="A5" s="52" t="s">
        <v>37</v>
      </c>
      <c r="B5" s="57"/>
      <c r="C5" s="53"/>
      <c r="D5" s="54"/>
      <c r="E5" s="55"/>
      <c r="F5" s="56"/>
      <c r="G5" s="57"/>
      <c r="H5" s="58"/>
      <c r="I5" s="3"/>
      <c r="J5" s="3"/>
      <c r="K5" s="3"/>
      <c r="L5" s="3"/>
      <c r="M5" s="6"/>
      <c r="N5" s="3"/>
      <c r="O5" s="3"/>
      <c r="P5" s="7"/>
      <c r="Q5" s="3"/>
      <c r="R5" s="3"/>
      <c r="S5" s="4"/>
      <c r="T5" s="4"/>
      <c r="U5" s="5"/>
      <c r="V5" s="3"/>
    </row>
    <row r="6" spans="1:22" ht="16.5" thickBot="1">
      <c r="A6" s="91" t="s">
        <v>3</v>
      </c>
      <c r="B6" s="61" t="s">
        <v>4</v>
      </c>
      <c r="C6" s="62"/>
      <c r="D6" s="63"/>
      <c r="E6" s="64" t="s">
        <v>5</v>
      </c>
      <c r="F6" s="62"/>
      <c r="G6" s="65"/>
      <c r="H6" s="92"/>
      <c r="I6" s="3"/>
      <c r="J6" s="3"/>
      <c r="K6" s="3"/>
      <c r="L6" s="3"/>
      <c r="M6" s="6"/>
      <c r="N6" s="3"/>
      <c r="O6" s="3"/>
      <c r="P6" s="7"/>
      <c r="Q6" s="3"/>
      <c r="R6" s="3"/>
      <c r="S6" s="4"/>
      <c r="T6" s="4"/>
      <c r="U6" s="5"/>
      <c r="V6" s="3"/>
    </row>
    <row r="7" spans="1:22" ht="17.25" thickTop="1" thickBot="1">
      <c r="A7" s="93"/>
      <c r="B7" s="94"/>
      <c r="C7" s="95"/>
      <c r="D7" s="96"/>
      <c r="E7" s="97"/>
      <c r="F7" s="95"/>
      <c r="G7" s="55"/>
      <c r="H7" s="98"/>
      <c r="I7" s="3"/>
      <c r="J7" s="3"/>
      <c r="K7" s="3"/>
      <c r="L7" s="3"/>
      <c r="M7" s="6"/>
      <c r="N7" s="3"/>
      <c r="O7" s="3"/>
      <c r="P7" s="7"/>
      <c r="Q7" s="3"/>
      <c r="R7" s="3"/>
      <c r="S7" s="4"/>
      <c r="T7" s="4"/>
      <c r="U7" s="5"/>
      <c r="V7" s="3"/>
    </row>
    <row r="8" spans="1:22" ht="15.75">
      <c r="A8" s="99" t="s">
        <v>45</v>
      </c>
      <c r="B8" s="100"/>
      <c r="C8" s="100"/>
      <c r="D8" s="100"/>
      <c r="E8" s="101"/>
      <c r="F8" s="100"/>
      <c r="G8" s="102"/>
      <c r="H8" s="103"/>
      <c r="I8" s="3"/>
      <c r="J8" s="3"/>
      <c r="K8" s="3"/>
      <c r="L8" s="3"/>
      <c r="M8" s="6"/>
      <c r="N8" s="3"/>
      <c r="O8" s="3"/>
      <c r="P8" s="7"/>
      <c r="Q8" s="3"/>
      <c r="R8" s="3"/>
      <c r="S8" s="4"/>
      <c r="T8" s="4"/>
      <c r="U8" s="5"/>
      <c r="V8" s="3"/>
    </row>
    <row r="9" spans="1:22" ht="15.75" thickBot="1">
      <c r="A9" s="104" t="s">
        <v>29</v>
      </c>
      <c r="B9" s="105"/>
      <c r="C9" s="105"/>
      <c r="D9" s="106">
        <v>0.09</v>
      </c>
      <c r="E9" s="107">
        <f>E8*D9</f>
        <v>0</v>
      </c>
      <c r="F9" s="151" t="s">
        <v>46</v>
      </c>
      <c r="G9" s="151"/>
      <c r="H9" s="108">
        <f>SUM(E8:E9)</f>
        <v>0</v>
      </c>
      <c r="I9" s="3"/>
      <c r="J9" s="3"/>
      <c r="K9" s="3"/>
      <c r="L9" s="8"/>
      <c r="M9" s="8"/>
      <c r="N9" s="4"/>
      <c r="O9" s="4"/>
      <c r="P9" s="4"/>
      <c r="Q9" s="4"/>
      <c r="R9" s="4"/>
      <c r="S9" s="4"/>
      <c r="T9" s="4"/>
      <c r="U9" s="4"/>
      <c r="V9" s="3"/>
    </row>
    <row r="10" spans="1:22" ht="15.75" thickBot="1">
      <c r="A10" s="52"/>
      <c r="B10" s="57"/>
      <c r="C10" s="55"/>
      <c r="D10" s="54"/>
      <c r="E10" s="55"/>
      <c r="F10" s="56"/>
      <c r="G10" s="68"/>
      <c r="H10" s="57"/>
      <c r="I10" s="3"/>
      <c r="J10" s="9"/>
      <c r="K10" s="3"/>
      <c r="L10" s="10"/>
      <c r="M10" s="10"/>
      <c r="N10" s="4"/>
      <c r="O10" s="10"/>
      <c r="P10" s="10"/>
      <c r="Q10" s="10"/>
      <c r="R10" s="10"/>
      <c r="S10" s="11"/>
      <c r="T10" s="10"/>
      <c r="U10" s="10"/>
      <c r="V10" s="3"/>
    </row>
    <row r="11" spans="1:22" ht="18.75" thickTop="1">
      <c r="A11" s="69" t="s">
        <v>30</v>
      </c>
      <c r="B11" s="48"/>
      <c r="C11" s="48"/>
      <c r="D11" s="48"/>
      <c r="E11" s="48"/>
      <c r="F11" s="48"/>
      <c r="G11" s="70"/>
      <c r="H11" s="71"/>
      <c r="I11" s="44"/>
      <c r="J11" s="9"/>
      <c r="K11" s="9"/>
      <c r="L11" s="10"/>
      <c r="M11" s="10"/>
      <c r="N11" s="10"/>
      <c r="O11" s="9"/>
      <c r="P11" s="10"/>
      <c r="Q11" s="10"/>
      <c r="R11" s="10"/>
      <c r="S11" s="11"/>
      <c r="T11" s="10"/>
      <c r="U11" s="10"/>
      <c r="V11" s="3"/>
    </row>
    <row r="12" spans="1:22">
      <c r="A12" s="52" t="s">
        <v>15</v>
      </c>
      <c r="B12" s="72" t="s">
        <v>9</v>
      </c>
      <c r="C12" s="54"/>
      <c r="D12" s="72" t="s">
        <v>10</v>
      </c>
      <c r="E12" s="72" t="s">
        <v>68</v>
      </c>
      <c r="F12" s="72" t="s">
        <v>7</v>
      </c>
      <c r="G12" s="57"/>
      <c r="H12" s="58"/>
      <c r="I12" s="12"/>
      <c r="J12" s="3"/>
      <c r="K12" s="3"/>
      <c r="L12" s="4"/>
      <c r="M12" s="4"/>
      <c r="N12" s="4"/>
      <c r="O12" s="4"/>
      <c r="P12" s="4"/>
      <c r="Q12" s="4"/>
      <c r="R12" s="4"/>
      <c r="S12" s="13"/>
      <c r="T12" s="4"/>
      <c r="U12" s="10"/>
      <c r="V12" s="3"/>
    </row>
    <row r="13" spans="1:22">
      <c r="A13" s="73"/>
      <c r="B13" s="72" t="s">
        <v>11</v>
      </c>
      <c r="C13" s="54"/>
      <c r="D13" s="74">
        <v>0</v>
      </c>
      <c r="E13" s="75">
        <f>(D13*0.35)</f>
        <v>0</v>
      </c>
      <c r="F13" s="75">
        <f t="shared" ref="F13:F22" si="0">(D13+E13)</f>
        <v>0</v>
      </c>
      <c r="G13" s="57"/>
      <c r="H13" s="58"/>
      <c r="I13" s="12"/>
      <c r="J13" s="4"/>
      <c r="K13" s="4"/>
      <c r="L13" s="4"/>
      <c r="M13" s="4"/>
      <c r="N13" s="4"/>
      <c r="O13" s="4"/>
      <c r="P13" s="4"/>
      <c r="Q13" s="4"/>
      <c r="R13" s="4"/>
      <c r="S13" s="13"/>
      <c r="T13" s="4"/>
      <c r="U13" s="14"/>
      <c r="V13" s="3"/>
    </row>
    <row r="14" spans="1:22">
      <c r="A14" s="73"/>
      <c r="B14" s="72" t="s">
        <v>11</v>
      </c>
      <c r="C14" s="54"/>
      <c r="D14" s="74">
        <v>0</v>
      </c>
      <c r="E14" s="75">
        <f t="shared" ref="E14:E22" si="1">(D14*0.35)</f>
        <v>0</v>
      </c>
      <c r="F14" s="75">
        <f t="shared" si="0"/>
        <v>0</v>
      </c>
      <c r="G14" s="57"/>
      <c r="H14" s="58"/>
      <c r="I14" s="12"/>
      <c r="J14" s="4"/>
      <c r="K14" s="4"/>
      <c r="L14" s="4"/>
      <c r="M14" s="4"/>
      <c r="N14" s="4"/>
      <c r="O14" s="4"/>
      <c r="P14" s="4"/>
      <c r="Q14" s="4"/>
      <c r="R14" s="4"/>
      <c r="S14" s="13"/>
      <c r="T14" s="4"/>
      <c r="U14" s="14"/>
      <c r="V14" s="3"/>
    </row>
    <row r="15" spans="1:22">
      <c r="A15" s="73"/>
      <c r="B15" s="72" t="s">
        <v>18</v>
      </c>
      <c r="C15" s="54"/>
      <c r="D15" s="74">
        <v>0</v>
      </c>
      <c r="E15" s="75">
        <f t="shared" si="1"/>
        <v>0</v>
      </c>
      <c r="F15" s="75">
        <f t="shared" si="0"/>
        <v>0</v>
      </c>
      <c r="G15" s="57"/>
      <c r="H15" s="58"/>
      <c r="I15" s="12"/>
      <c r="J15" s="4"/>
      <c r="K15" s="4"/>
      <c r="L15" s="4"/>
      <c r="M15" s="4"/>
      <c r="N15" s="4"/>
      <c r="O15" s="4"/>
      <c r="P15" s="4"/>
      <c r="Q15" s="4"/>
      <c r="R15" s="4"/>
      <c r="S15" s="13"/>
      <c r="T15" s="4"/>
      <c r="U15" s="14"/>
      <c r="V15" s="3"/>
    </row>
    <row r="16" spans="1:22">
      <c r="A16" s="73"/>
      <c r="B16" s="72" t="s">
        <v>19</v>
      </c>
      <c r="C16" s="54"/>
      <c r="D16" s="74">
        <v>0</v>
      </c>
      <c r="E16" s="75">
        <f t="shared" si="1"/>
        <v>0</v>
      </c>
      <c r="F16" s="75">
        <f t="shared" si="0"/>
        <v>0</v>
      </c>
      <c r="G16" s="57"/>
      <c r="H16" s="58"/>
      <c r="I16" s="12"/>
      <c r="J16" s="4"/>
      <c r="K16" s="4"/>
      <c r="L16" s="4"/>
      <c r="M16" s="4"/>
      <c r="N16" s="4"/>
      <c r="O16" s="4"/>
      <c r="P16" s="4"/>
      <c r="Q16" s="4"/>
      <c r="R16" s="4"/>
      <c r="S16" s="13"/>
      <c r="T16" s="4"/>
      <c r="U16" s="14"/>
      <c r="V16" s="3"/>
    </row>
    <row r="17" spans="1:22">
      <c r="A17" s="73"/>
      <c r="B17" s="72"/>
      <c r="C17" s="54"/>
      <c r="D17" s="74">
        <v>0</v>
      </c>
      <c r="E17" s="75">
        <f t="shared" si="1"/>
        <v>0</v>
      </c>
      <c r="F17" s="75">
        <f t="shared" si="0"/>
        <v>0</v>
      </c>
      <c r="G17" s="57"/>
      <c r="H17" s="58"/>
      <c r="I17" s="12"/>
      <c r="J17" s="4"/>
      <c r="K17" s="4"/>
      <c r="L17" s="4"/>
      <c r="M17" s="4"/>
      <c r="N17" s="4"/>
      <c r="O17" s="4"/>
      <c r="P17" s="4"/>
      <c r="Q17" s="4"/>
      <c r="R17" s="4"/>
      <c r="S17" s="13"/>
      <c r="T17" s="4"/>
      <c r="U17" s="14"/>
      <c r="V17" s="3"/>
    </row>
    <row r="18" spans="1:22">
      <c r="A18" s="73"/>
      <c r="B18" s="72"/>
      <c r="C18" s="54"/>
      <c r="D18" s="74">
        <v>0</v>
      </c>
      <c r="E18" s="75">
        <f t="shared" si="1"/>
        <v>0</v>
      </c>
      <c r="F18" s="75">
        <f t="shared" si="0"/>
        <v>0</v>
      </c>
      <c r="G18" s="57"/>
      <c r="H18" s="58"/>
      <c r="I18" s="12"/>
      <c r="J18" s="4"/>
      <c r="K18" s="4"/>
      <c r="L18" s="4"/>
      <c r="M18" s="4"/>
      <c r="N18" s="4"/>
      <c r="O18" s="4"/>
      <c r="P18" s="4"/>
      <c r="Q18" s="4"/>
      <c r="R18" s="4"/>
      <c r="S18" s="13"/>
      <c r="T18" s="4"/>
      <c r="U18" s="14"/>
      <c r="V18" s="3"/>
    </row>
    <row r="19" spans="1:22">
      <c r="A19" s="73"/>
      <c r="B19" s="72"/>
      <c r="C19" s="54"/>
      <c r="D19" s="74">
        <v>0</v>
      </c>
      <c r="E19" s="75">
        <f t="shared" si="1"/>
        <v>0</v>
      </c>
      <c r="F19" s="75">
        <f t="shared" si="0"/>
        <v>0</v>
      </c>
      <c r="G19" s="57"/>
      <c r="H19" s="58"/>
      <c r="I19" s="12"/>
      <c r="J19" s="4"/>
      <c r="K19" s="4"/>
      <c r="L19" s="4"/>
      <c r="M19" s="4"/>
      <c r="N19" s="4"/>
      <c r="O19" s="4"/>
      <c r="P19" s="4"/>
      <c r="Q19" s="4"/>
      <c r="R19" s="4"/>
      <c r="S19" s="13"/>
      <c r="T19" s="4"/>
      <c r="U19" s="14"/>
      <c r="V19" s="3"/>
    </row>
    <row r="20" spans="1:22">
      <c r="A20" s="73"/>
      <c r="B20" s="72"/>
      <c r="C20" s="54"/>
      <c r="D20" s="74">
        <v>0</v>
      </c>
      <c r="E20" s="75">
        <f t="shared" si="1"/>
        <v>0</v>
      </c>
      <c r="F20" s="75">
        <f t="shared" si="0"/>
        <v>0</v>
      </c>
      <c r="G20" s="57"/>
      <c r="H20" s="58"/>
      <c r="I20" s="12"/>
      <c r="J20" s="4"/>
      <c r="K20" s="4"/>
      <c r="L20" s="4"/>
      <c r="M20" s="4"/>
      <c r="N20" s="4"/>
      <c r="O20" s="4"/>
      <c r="P20" s="4"/>
      <c r="Q20" s="4"/>
      <c r="R20" s="4"/>
      <c r="S20" s="13"/>
      <c r="T20" s="4"/>
      <c r="U20" s="14"/>
      <c r="V20" s="3"/>
    </row>
    <row r="21" spans="1:22">
      <c r="A21" s="73"/>
      <c r="B21" s="72"/>
      <c r="C21" s="54"/>
      <c r="D21" s="74">
        <v>0</v>
      </c>
      <c r="E21" s="75">
        <f t="shared" si="1"/>
        <v>0</v>
      </c>
      <c r="F21" s="75">
        <f t="shared" si="0"/>
        <v>0</v>
      </c>
      <c r="G21" s="57"/>
      <c r="H21" s="58"/>
      <c r="I21" s="12"/>
      <c r="J21" s="4"/>
      <c r="K21" s="4"/>
      <c r="L21" s="4"/>
      <c r="M21" s="4"/>
      <c r="N21" s="4"/>
      <c r="O21" s="4"/>
      <c r="P21" s="4"/>
      <c r="Q21" s="4"/>
      <c r="R21" s="4"/>
      <c r="S21" s="13"/>
      <c r="T21" s="4"/>
      <c r="U21" s="14"/>
      <c r="V21" s="3"/>
    </row>
    <row r="22" spans="1:22">
      <c r="A22" s="73"/>
      <c r="B22" s="72"/>
      <c r="C22" s="54"/>
      <c r="D22" s="74">
        <v>0</v>
      </c>
      <c r="E22" s="75">
        <f t="shared" si="1"/>
        <v>0</v>
      </c>
      <c r="F22" s="75">
        <f t="shared" si="0"/>
        <v>0</v>
      </c>
      <c r="G22" s="57"/>
      <c r="H22" s="58"/>
      <c r="I22" s="12"/>
      <c r="J22" s="4"/>
      <c r="K22" s="4"/>
      <c r="L22" s="4"/>
      <c r="M22" s="4"/>
      <c r="N22" s="4"/>
      <c r="O22" s="4"/>
      <c r="P22" s="4"/>
      <c r="Q22" s="4"/>
      <c r="R22" s="4"/>
      <c r="S22" s="13"/>
      <c r="T22" s="4"/>
      <c r="U22" s="14"/>
      <c r="V22" s="3"/>
    </row>
    <row r="23" spans="1:22">
      <c r="A23" s="52"/>
      <c r="B23" s="57"/>
      <c r="C23" s="54"/>
      <c r="D23" s="57"/>
      <c r="E23" s="57"/>
      <c r="F23" s="57" t="s">
        <v>12</v>
      </c>
      <c r="G23" s="57"/>
      <c r="H23" s="76">
        <f>SUM(F13:F22)</f>
        <v>0</v>
      </c>
      <c r="I23" s="12"/>
      <c r="J23" s="4"/>
      <c r="K23" s="4"/>
      <c r="L23" s="4"/>
      <c r="M23" s="4"/>
      <c r="N23" s="4"/>
      <c r="O23" s="4"/>
      <c r="P23" s="4"/>
      <c r="Q23" s="4"/>
      <c r="R23" s="4"/>
      <c r="S23" s="13"/>
      <c r="T23" s="4"/>
      <c r="U23" s="14"/>
      <c r="V23" s="3"/>
    </row>
    <row r="24" spans="1:22">
      <c r="A24" s="52"/>
      <c r="B24" s="57"/>
      <c r="C24" s="54"/>
      <c r="D24" s="57"/>
      <c r="E24" s="57"/>
      <c r="F24" s="57"/>
      <c r="G24" s="57"/>
      <c r="H24" s="58"/>
      <c r="I24" s="3"/>
      <c r="J24" s="3"/>
      <c r="K24" s="9"/>
      <c r="L24" s="8"/>
      <c r="M24" s="3"/>
      <c r="N24" s="3"/>
      <c r="O24" s="4"/>
      <c r="P24" s="4"/>
      <c r="Q24" s="4"/>
      <c r="R24" s="4"/>
      <c r="S24" s="4"/>
      <c r="T24" s="4"/>
      <c r="U24" s="4"/>
      <c r="V24" s="3"/>
    </row>
    <row r="25" spans="1:22">
      <c r="A25" s="52" t="s">
        <v>13</v>
      </c>
      <c r="B25" s="57"/>
      <c r="C25" s="54"/>
      <c r="D25" s="57"/>
      <c r="E25" s="57"/>
      <c r="F25" s="72" t="s">
        <v>14</v>
      </c>
      <c r="G25" s="57"/>
      <c r="H25" s="58"/>
      <c r="I25" s="3"/>
      <c r="J25" s="3"/>
      <c r="K25" s="3"/>
      <c r="L25" s="8"/>
      <c r="M25" s="3"/>
      <c r="N25" s="3"/>
      <c r="O25" s="4"/>
      <c r="P25" s="4"/>
      <c r="Q25" s="4"/>
      <c r="R25" s="4"/>
      <c r="S25" s="4"/>
      <c r="T25" s="4"/>
      <c r="U25" s="4"/>
      <c r="V25" s="3"/>
    </row>
    <row r="26" spans="1:22">
      <c r="A26" s="73"/>
      <c r="B26" s="57"/>
      <c r="C26" s="54"/>
      <c r="D26" s="57"/>
      <c r="E26" s="57"/>
      <c r="F26" s="74"/>
      <c r="G26" s="57"/>
      <c r="H26" s="58"/>
      <c r="I26" s="3"/>
      <c r="J26" s="3"/>
      <c r="K26" s="3"/>
      <c r="L26" s="8"/>
      <c r="M26" s="3"/>
      <c r="N26" s="3"/>
      <c r="O26" s="4"/>
      <c r="P26" s="4"/>
      <c r="Q26" s="4"/>
      <c r="R26" s="4"/>
      <c r="S26" s="4"/>
      <c r="T26" s="4"/>
      <c r="U26" s="4"/>
      <c r="V26" s="3"/>
    </row>
    <row r="27" spans="1:22">
      <c r="A27" s="73"/>
      <c r="B27" s="57"/>
      <c r="C27" s="54"/>
      <c r="D27" s="57"/>
      <c r="E27" s="57"/>
      <c r="F27" s="74"/>
      <c r="G27" s="57"/>
      <c r="H27" s="58"/>
      <c r="I27" s="3"/>
      <c r="J27" s="3"/>
      <c r="K27" s="3"/>
      <c r="L27" s="8"/>
      <c r="M27" s="3"/>
      <c r="N27" s="3"/>
      <c r="O27" s="4"/>
      <c r="P27" s="4"/>
      <c r="Q27" s="4"/>
      <c r="R27" s="4"/>
      <c r="S27" s="4"/>
      <c r="T27" s="4"/>
      <c r="U27" s="4"/>
      <c r="V27" s="3"/>
    </row>
    <row r="28" spans="1:22">
      <c r="A28" s="73"/>
      <c r="B28" s="57"/>
      <c r="C28" s="54"/>
      <c r="D28" s="57"/>
      <c r="E28" s="57"/>
      <c r="F28" s="74"/>
      <c r="G28" s="57"/>
      <c r="H28" s="58"/>
      <c r="I28" s="3"/>
      <c r="J28" s="3"/>
      <c r="K28" s="3"/>
      <c r="L28" s="3"/>
      <c r="M28" s="3"/>
      <c r="N28" s="3"/>
      <c r="O28" s="4"/>
      <c r="P28" s="4"/>
      <c r="Q28" s="4"/>
      <c r="R28" s="4"/>
      <c r="S28" s="4"/>
      <c r="T28" s="4"/>
      <c r="U28" s="4"/>
      <c r="V28" s="3"/>
    </row>
    <row r="29" spans="1:22">
      <c r="A29" s="73"/>
      <c r="B29" s="57"/>
      <c r="C29" s="54"/>
      <c r="D29" s="57"/>
      <c r="E29" s="57"/>
      <c r="F29" s="74"/>
      <c r="G29" s="57"/>
      <c r="H29" s="58"/>
      <c r="I29" s="3"/>
      <c r="J29" s="3"/>
      <c r="K29" s="3"/>
      <c r="L29" s="3"/>
      <c r="M29" s="3"/>
      <c r="N29" s="3"/>
      <c r="O29" s="4"/>
      <c r="P29" s="4"/>
      <c r="Q29" s="4"/>
      <c r="R29" s="4"/>
      <c r="S29" s="4"/>
      <c r="T29" s="4"/>
      <c r="U29" s="4"/>
      <c r="V29" s="3"/>
    </row>
    <row r="30" spans="1:22">
      <c r="A30" s="52"/>
      <c r="B30" s="57"/>
      <c r="C30" s="54"/>
      <c r="D30" s="57"/>
      <c r="E30" s="57"/>
      <c r="F30" s="57"/>
      <c r="G30" s="57"/>
      <c r="H30" s="76">
        <f>SUM(F26:F29)</f>
        <v>0</v>
      </c>
      <c r="I30" s="14"/>
      <c r="J30" s="3"/>
      <c r="K30" s="3"/>
      <c r="L30" s="3"/>
      <c r="M30" s="3"/>
      <c r="N30" s="3"/>
      <c r="O30" s="4"/>
      <c r="P30" s="4"/>
      <c r="Q30" s="4"/>
      <c r="R30" s="4"/>
      <c r="S30" s="4"/>
      <c r="T30" s="4"/>
      <c r="U30" s="4"/>
      <c r="V30" s="3"/>
    </row>
    <row r="31" spans="1:22">
      <c r="A31" s="52"/>
      <c r="B31" s="57"/>
      <c r="C31" s="54"/>
      <c r="D31" s="57"/>
      <c r="E31" s="57"/>
      <c r="F31" s="57"/>
      <c r="G31" s="57"/>
      <c r="H31" s="58"/>
      <c r="I31" s="3"/>
      <c r="J31" s="3"/>
      <c r="K31" s="3"/>
      <c r="L31" s="3"/>
      <c r="M31" s="3"/>
      <c r="N31" s="3"/>
      <c r="O31" s="4"/>
      <c r="P31" s="4"/>
      <c r="Q31" s="4"/>
      <c r="R31" s="4"/>
      <c r="S31" s="4"/>
      <c r="T31" s="4"/>
      <c r="U31" s="4"/>
      <c r="V31" s="3"/>
    </row>
    <row r="32" spans="1:22">
      <c r="A32" s="52" t="s">
        <v>29</v>
      </c>
      <c r="B32" s="57"/>
      <c r="C32" s="54"/>
      <c r="D32" s="54"/>
      <c r="E32" s="80">
        <v>0</v>
      </c>
      <c r="F32" s="78">
        <f>(H23+H30)</f>
        <v>0</v>
      </c>
      <c r="G32" s="57"/>
      <c r="H32" s="79">
        <f>F32*E32</f>
        <v>0</v>
      </c>
      <c r="I32" s="3"/>
      <c r="J32" s="3"/>
      <c r="K32" s="3"/>
      <c r="L32" s="3"/>
      <c r="M32" s="3"/>
      <c r="N32" s="3"/>
      <c r="O32" s="4"/>
      <c r="P32" s="4"/>
      <c r="Q32" s="4"/>
      <c r="R32" s="4"/>
      <c r="S32" s="4"/>
      <c r="T32" s="4"/>
      <c r="U32" s="4"/>
      <c r="V32" s="3"/>
    </row>
    <row r="33" spans="1:22">
      <c r="A33" s="52" t="s">
        <v>38</v>
      </c>
      <c r="B33" s="57"/>
      <c r="C33" s="54"/>
      <c r="D33" s="54"/>
      <c r="E33" s="80">
        <v>0</v>
      </c>
      <c r="F33" s="78">
        <f>(H23+H30)</f>
        <v>0</v>
      </c>
      <c r="G33" s="57"/>
      <c r="H33" s="79">
        <f>F33*E33</f>
        <v>0</v>
      </c>
      <c r="I33" s="3"/>
      <c r="J33" s="3"/>
      <c r="K33" s="3"/>
      <c r="L33" s="3"/>
      <c r="M33" s="3"/>
      <c r="N33" s="3"/>
      <c r="O33" s="4"/>
      <c r="P33" s="4"/>
      <c r="Q33" s="4"/>
      <c r="R33" s="4"/>
      <c r="S33" s="4"/>
      <c r="T33" s="4"/>
      <c r="U33" s="4"/>
      <c r="V33" s="3"/>
    </row>
    <row r="34" spans="1:22">
      <c r="A34" s="52" t="s">
        <v>39</v>
      </c>
      <c r="B34" s="57"/>
      <c r="C34" s="54"/>
      <c r="D34" s="54"/>
      <c r="E34" s="80">
        <v>0</v>
      </c>
      <c r="F34" s="78">
        <f>(H23+H30)</f>
        <v>0</v>
      </c>
      <c r="G34" s="57"/>
      <c r="H34" s="79">
        <f>F34*E34</f>
        <v>0</v>
      </c>
      <c r="I34" s="3"/>
      <c r="J34" s="3"/>
      <c r="K34" s="3"/>
      <c r="L34" s="3"/>
      <c r="M34" s="3"/>
      <c r="N34" s="3"/>
      <c r="O34" s="4"/>
      <c r="P34" s="4"/>
      <c r="Q34" s="4"/>
      <c r="R34" s="4"/>
      <c r="S34" s="4"/>
      <c r="T34" s="4"/>
      <c r="U34" s="4"/>
      <c r="V34" s="3"/>
    </row>
    <row r="35" spans="1:22">
      <c r="A35" s="52"/>
      <c r="B35" s="57"/>
      <c r="C35" s="54"/>
      <c r="D35" s="57"/>
      <c r="E35" s="57"/>
      <c r="F35" s="57"/>
      <c r="G35" s="57"/>
      <c r="H35" s="58"/>
      <c r="I35" s="3"/>
      <c r="J35" s="3"/>
      <c r="K35" s="3"/>
      <c r="L35" s="3"/>
      <c r="M35" s="3"/>
      <c r="N35" s="3"/>
      <c r="O35" s="4"/>
      <c r="P35" s="4"/>
      <c r="Q35" s="4"/>
      <c r="R35" s="4"/>
      <c r="S35" s="4"/>
      <c r="T35" s="4"/>
      <c r="U35" s="4"/>
      <c r="V35" s="3"/>
    </row>
    <row r="36" spans="1:22" ht="16.5" thickBot="1">
      <c r="A36" s="81" t="s">
        <v>25</v>
      </c>
      <c r="B36" s="65"/>
      <c r="C36" s="63"/>
      <c r="D36" s="65"/>
      <c r="E36" s="65"/>
      <c r="F36" s="65"/>
      <c r="G36" s="65"/>
      <c r="H36" s="82">
        <f>SUM(H23,H30,H32,H33,H34)</f>
        <v>0</v>
      </c>
      <c r="I36" s="3"/>
      <c r="J36" s="3"/>
      <c r="K36" s="3"/>
      <c r="L36" s="3"/>
      <c r="M36" s="3"/>
      <c r="N36" s="3"/>
      <c r="O36" s="4"/>
      <c r="P36" s="4"/>
      <c r="Q36" s="4"/>
      <c r="R36" s="4"/>
      <c r="S36" s="4"/>
      <c r="T36" s="4"/>
      <c r="U36" s="4"/>
      <c r="V36" s="3"/>
    </row>
    <row r="37" spans="1:22" ht="16.5" thickTop="1" thickBot="1">
      <c r="A37" s="57"/>
      <c r="B37" s="57"/>
      <c r="C37" s="57"/>
      <c r="D37" s="57"/>
      <c r="E37" s="57"/>
      <c r="F37" s="57"/>
      <c r="G37" s="83"/>
      <c r="H37" s="57"/>
      <c r="I37" s="3"/>
      <c r="J37" s="3"/>
      <c r="K37" s="3"/>
      <c r="L37" s="3"/>
      <c r="M37" s="3"/>
      <c r="N37" s="4"/>
      <c r="O37" s="4"/>
      <c r="P37" s="4"/>
      <c r="Q37" s="4"/>
      <c r="R37" s="4"/>
      <c r="S37" s="4"/>
      <c r="T37" s="4"/>
      <c r="U37" s="4"/>
      <c r="V37" s="3"/>
    </row>
    <row r="38" spans="1:22" ht="18.75" thickTop="1">
      <c r="A38" s="69" t="s">
        <v>31</v>
      </c>
      <c r="B38" s="48"/>
      <c r="C38" s="48"/>
      <c r="D38" s="48"/>
      <c r="E38" s="48"/>
      <c r="F38" s="48"/>
      <c r="G38" s="70"/>
      <c r="H38" s="51"/>
      <c r="I38" s="3"/>
      <c r="J38" s="3"/>
      <c r="K38" s="3"/>
      <c r="L38" s="3"/>
      <c r="M38" s="3"/>
      <c r="N38" s="4"/>
      <c r="O38" s="4"/>
      <c r="P38" s="4"/>
      <c r="Q38" s="4"/>
      <c r="R38" s="4"/>
      <c r="S38" s="4"/>
      <c r="T38" s="4"/>
      <c r="U38" s="4"/>
      <c r="V38" s="3"/>
    </row>
    <row r="39" spans="1:22">
      <c r="A39" s="52" t="s">
        <v>32</v>
      </c>
      <c r="B39" s="57"/>
      <c r="C39" s="57"/>
      <c r="D39" s="54"/>
      <c r="E39" s="57"/>
      <c r="F39" s="57"/>
      <c r="G39" s="57"/>
      <c r="H39" s="149">
        <f>(E8-H36)</f>
        <v>0</v>
      </c>
      <c r="I39" s="3"/>
      <c r="J39" s="3"/>
      <c r="K39" s="3"/>
      <c r="L39" s="3"/>
      <c r="M39" s="3"/>
      <c r="N39" s="4"/>
      <c r="O39" s="4"/>
      <c r="P39" s="4"/>
      <c r="Q39" s="4"/>
      <c r="R39" s="4"/>
      <c r="S39" s="4"/>
      <c r="T39" s="4"/>
      <c r="U39" s="4"/>
      <c r="V39" s="3"/>
    </row>
    <row r="40" spans="1:22">
      <c r="A40" s="73" t="s">
        <v>48</v>
      </c>
      <c r="B40" s="53"/>
      <c r="C40" s="57"/>
      <c r="D40" s="54"/>
      <c r="E40" s="80">
        <v>0</v>
      </c>
      <c r="F40" s="57"/>
      <c r="G40" s="57"/>
      <c r="H40" s="79">
        <f>(H39*E40)</f>
        <v>0</v>
      </c>
      <c r="I40" s="3"/>
      <c r="J40" s="3"/>
      <c r="K40" s="3"/>
      <c r="L40" s="3"/>
      <c r="M40" s="3"/>
      <c r="N40" s="4"/>
      <c r="O40" s="4"/>
      <c r="P40" s="4"/>
      <c r="Q40" s="4"/>
      <c r="R40" s="4"/>
      <c r="S40" s="4"/>
      <c r="T40" s="4"/>
      <c r="U40" s="4"/>
      <c r="V40" s="3"/>
    </row>
    <row r="41" spans="1:22">
      <c r="A41" s="73" t="s">
        <v>49</v>
      </c>
      <c r="B41" s="53"/>
      <c r="C41" s="57"/>
      <c r="D41" s="54"/>
      <c r="E41" s="80">
        <v>0</v>
      </c>
      <c r="F41" s="57"/>
      <c r="G41" s="57"/>
      <c r="H41" s="79">
        <f>(H39*E41)</f>
        <v>0</v>
      </c>
      <c r="I41" s="3"/>
      <c r="J41" s="3"/>
      <c r="K41" s="3"/>
      <c r="L41" s="3"/>
      <c r="M41" s="3"/>
      <c r="N41" s="4"/>
      <c r="O41" s="4"/>
      <c r="P41" s="4"/>
      <c r="Q41" s="4"/>
      <c r="R41" s="4"/>
      <c r="S41" s="4"/>
      <c r="T41" s="4"/>
      <c r="U41" s="4"/>
      <c r="V41" s="3"/>
    </row>
    <row r="42" spans="1:22">
      <c r="A42" s="73" t="s">
        <v>58</v>
      </c>
      <c r="B42" s="53"/>
      <c r="C42" s="57"/>
      <c r="D42" s="54"/>
      <c r="E42" s="80">
        <v>0</v>
      </c>
      <c r="F42" s="57"/>
      <c r="G42" s="57"/>
      <c r="H42" s="79">
        <f>(H39*E42)</f>
        <v>0</v>
      </c>
      <c r="I42" s="3"/>
      <c r="J42" s="3"/>
      <c r="K42" s="3"/>
      <c r="L42" s="3"/>
      <c r="M42" s="3"/>
      <c r="N42" s="4"/>
      <c r="O42" s="4"/>
      <c r="P42" s="4"/>
      <c r="Q42" s="4"/>
      <c r="R42" s="4"/>
      <c r="S42" s="4"/>
      <c r="T42" s="4"/>
      <c r="U42" s="4"/>
      <c r="V42" s="3"/>
    </row>
    <row r="43" spans="1:22">
      <c r="A43" s="52" t="s">
        <v>60</v>
      </c>
      <c r="B43" s="57"/>
      <c r="C43" s="57"/>
      <c r="D43" s="54"/>
      <c r="E43" s="57"/>
      <c r="F43" s="57"/>
      <c r="G43" s="57"/>
      <c r="H43" s="85">
        <f>(H39-(H40+H41+H42))</f>
        <v>0</v>
      </c>
      <c r="I43" s="3"/>
      <c r="J43" s="3"/>
      <c r="K43" s="3"/>
      <c r="L43" s="3"/>
      <c r="M43" s="3"/>
      <c r="N43" s="4"/>
      <c r="O43" s="4"/>
      <c r="P43" s="4"/>
      <c r="Q43" s="4"/>
      <c r="R43" s="4"/>
      <c r="S43" s="4"/>
      <c r="T43" s="4"/>
      <c r="U43" s="4"/>
      <c r="V43" s="3"/>
    </row>
    <row r="44" spans="1:22">
      <c r="A44" s="52"/>
      <c r="B44" s="57"/>
      <c r="C44" s="57"/>
      <c r="D44" s="54"/>
      <c r="E44" s="57"/>
      <c r="F44" s="57"/>
      <c r="G44" s="57"/>
      <c r="H44" s="58"/>
      <c r="I44" s="3"/>
      <c r="J44" s="3"/>
      <c r="K44" s="3"/>
      <c r="L44" s="3"/>
      <c r="M44" s="3"/>
      <c r="N44" s="4"/>
      <c r="O44" s="4"/>
      <c r="P44" s="4"/>
      <c r="Q44" s="4"/>
      <c r="R44" s="4"/>
      <c r="S44" s="4"/>
      <c r="T44" s="4"/>
      <c r="U44" s="4"/>
      <c r="V44" s="3"/>
    </row>
    <row r="45" spans="1:22" ht="15.75">
      <c r="A45" s="86" t="s">
        <v>33</v>
      </c>
      <c r="B45" s="57"/>
      <c r="C45" s="57"/>
      <c r="D45" s="54"/>
      <c r="E45" s="57"/>
      <c r="F45" s="57"/>
      <c r="G45" s="57"/>
      <c r="H45" s="58"/>
      <c r="I45" s="3"/>
      <c r="J45" s="3"/>
      <c r="K45" s="3"/>
      <c r="L45" s="3"/>
      <c r="M45" s="3"/>
      <c r="N45" s="4"/>
      <c r="O45" s="4"/>
      <c r="P45" s="4"/>
      <c r="Q45" s="4"/>
      <c r="R45" s="4"/>
      <c r="S45" s="4"/>
      <c r="T45" s="4"/>
      <c r="U45" s="4"/>
      <c r="V45" s="3"/>
    </row>
    <row r="46" spans="1:22">
      <c r="A46" s="52" t="s">
        <v>36</v>
      </c>
      <c r="B46" s="57"/>
      <c r="C46" s="57"/>
      <c r="D46" s="54" t="s">
        <v>59</v>
      </c>
      <c r="E46" s="57" t="s">
        <v>70</v>
      </c>
      <c r="F46" s="72" t="s">
        <v>14</v>
      </c>
      <c r="G46" s="57"/>
      <c r="H46" s="58"/>
      <c r="I46" s="3"/>
      <c r="J46" s="1"/>
      <c r="K46" s="1"/>
      <c r="L46" s="1"/>
      <c r="M46" s="1"/>
      <c r="N46" s="2"/>
      <c r="O46" s="2"/>
      <c r="P46" s="2"/>
      <c r="Q46" s="2"/>
      <c r="R46" s="2"/>
      <c r="S46" s="2"/>
      <c r="T46" s="2"/>
      <c r="U46" s="2"/>
      <c r="V46" s="1"/>
    </row>
    <row r="47" spans="1:22">
      <c r="A47" s="73"/>
      <c r="B47" s="57"/>
      <c r="C47" s="57"/>
      <c r="D47" s="74">
        <v>0</v>
      </c>
      <c r="E47" s="123">
        <f>D47*0.018</f>
        <v>0</v>
      </c>
      <c r="F47" s="87">
        <f>SUM(D47:E47)</f>
        <v>0</v>
      </c>
      <c r="G47" s="57"/>
      <c r="H47" s="58"/>
      <c r="I47" s="3"/>
      <c r="J47" s="1"/>
      <c r="K47" s="1"/>
      <c r="L47" s="1"/>
      <c r="M47" s="1"/>
      <c r="N47" s="2"/>
      <c r="O47" s="2"/>
      <c r="P47" s="2"/>
      <c r="Q47" s="2"/>
      <c r="R47" s="2"/>
      <c r="S47" s="2"/>
      <c r="T47" s="2"/>
      <c r="U47" s="2"/>
      <c r="V47" s="1"/>
    </row>
    <row r="48" spans="1:22">
      <c r="A48" s="73"/>
      <c r="B48" s="57"/>
      <c r="C48" s="57"/>
      <c r="D48" s="74">
        <v>0</v>
      </c>
      <c r="E48" s="123">
        <f t="shared" ref="E48:E59" si="2">D48*0.018</f>
        <v>0</v>
      </c>
      <c r="F48" s="87">
        <f t="shared" ref="F48:F59" si="3">SUM(D48:E48)</f>
        <v>0</v>
      </c>
      <c r="G48" s="57"/>
      <c r="H48" s="58"/>
      <c r="I48" s="3"/>
      <c r="J48" s="1"/>
      <c r="K48" s="1"/>
      <c r="L48" s="1"/>
      <c r="M48" s="1"/>
      <c r="N48" s="2"/>
      <c r="O48" s="2"/>
      <c r="P48" s="2"/>
      <c r="Q48" s="2"/>
      <c r="R48" s="2"/>
      <c r="S48" s="2"/>
      <c r="T48" s="2"/>
      <c r="U48" s="2"/>
      <c r="V48" s="1"/>
    </row>
    <row r="49" spans="1:22">
      <c r="A49" s="73"/>
      <c r="B49" s="57"/>
      <c r="C49" s="57"/>
      <c r="D49" s="74">
        <v>0</v>
      </c>
      <c r="E49" s="123">
        <f t="shared" si="2"/>
        <v>0</v>
      </c>
      <c r="F49" s="87">
        <f t="shared" si="3"/>
        <v>0</v>
      </c>
      <c r="G49" s="57"/>
      <c r="H49" s="58"/>
      <c r="I49" s="3"/>
      <c r="J49" s="1"/>
      <c r="K49" s="1"/>
      <c r="L49" s="1"/>
      <c r="M49" s="1"/>
      <c r="N49" s="2"/>
      <c r="O49" s="2"/>
      <c r="P49" s="2"/>
      <c r="Q49" s="2"/>
      <c r="R49" s="2"/>
      <c r="S49" s="2"/>
      <c r="T49" s="2"/>
      <c r="U49" s="2"/>
      <c r="V49" s="1"/>
    </row>
    <row r="50" spans="1:22">
      <c r="A50" s="73"/>
      <c r="B50" s="57"/>
      <c r="C50" s="57"/>
      <c r="D50" s="74">
        <v>0</v>
      </c>
      <c r="E50" s="123">
        <f t="shared" si="2"/>
        <v>0</v>
      </c>
      <c r="F50" s="87">
        <f t="shared" si="3"/>
        <v>0</v>
      </c>
      <c r="G50" s="57"/>
      <c r="H50" s="58"/>
      <c r="I50" s="3"/>
      <c r="J50" s="1"/>
      <c r="K50" s="1"/>
      <c r="L50" s="1"/>
      <c r="M50" s="1"/>
      <c r="N50" s="2"/>
      <c r="O50" s="2"/>
      <c r="P50" s="2"/>
      <c r="Q50" s="2"/>
      <c r="R50" s="2"/>
      <c r="S50" s="2"/>
      <c r="T50" s="2"/>
      <c r="U50" s="2"/>
      <c r="V50" s="1"/>
    </row>
    <row r="51" spans="1:22">
      <c r="A51" s="73"/>
      <c r="B51" s="57"/>
      <c r="C51" s="57"/>
      <c r="D51" s="74">
        <v>0</v>
      </c>
      <c r="E51" s="123">
        <f t="shared" si="2"/>
        <v>0</v>
      </c>
      <c r="F51" s="87">
        <f t="shared" si="3"/>
        <v>0</v>
      </c>
      <c r="G51" s="57"/>
      <c r="H51" s="58"/>
      <c r="I51" s="3"/>
      <c r="J51" s="1"/>
      <c r="K51" s="1"/>
      <c r="L51" s="1"/>
      <c r="M51" s="1"/>
      <c r="N51" s="2"/>
      <c r="O51" s="2"/>
      <c r="P51" s="2"/>
      <c r="Q51" s="2"/>
      <c r="R51" s="2"/>
      <c r="S51" s="2"/>
      <c r="T51" s="2"/>
      <c r="U51" s="2"/>
      <c r="V51" s="1"/>
    </row>
    <row r="52" spans="1:22">
      <c r="A52" s="73"/>
      <c r="B52" s="57"/>
      <c r="C52" s="57"/>
      <c r="D52" s="74">
        <v>0</v>
      </c>
      <c r="E52" s="123">
        <f t="shared" si="2"/>
        <v>0</v>
      </c>
      <c r="F52" s="87">
        <f t="shared" si="3"/>
        <v>0</v>
      </c>
      <c r="G52" s="57"/>
      <c r="H52" s="58"/>
      <c r="I52" s="3"/>
      <c r="J52" s="1"/>
      <c r="K52" s="1"/>
      <c r="L52" s="1"/>
      <c r="M52" s="1"/>
      <c r="N52" s="2"/>
      <c r="O52" s="2"/>
      <c r="P52" s="2"/>
      <c r="Q52" s="2"/>
      <c r="R52" s="2"/>
      <c r="S52" s="2"/>
      <c r="T52" s="2"/>
      <c r="U52" s="2"/>
      <c r="V52" s="1"/>
    </row>
    <row r="53" spans="1:22">
      <c r="A53" s="73"/>
      <c r="B53" s="57"/>
      <c r="C53" s="57"/>
      <c r="D53" s="74">
        <v>0</v>
      </c>
      <c r="E53" s="123">
        <f t="shared" si="2"/>
        <v>0</v>
      </c>
      <c r="F53" s="87">
        <f t="shared" si="3"/>
        <v>0</v>
      </c>
      <c r="G53" s="57"/>
      <c r="H53" s="58"/>
      <c r="I53" s="3"/>
      <c r="J53" s="1"/>
      <c r="K53" s="1"/>
      <c r="L53" s="1"/>
      <c r="M53" s="1"/>
      <c r="N53" s="2"/>
      <c r="O53" s="2"/>
      <c r="P53" s="2"/>
      <c r="Q53" s="2"/>
      <c r="R53" s="2"/>
      <c r="S53" s="2"/>
      <c r="T53" s="2"/>
      <c r="U53" s="2"/>
      <c r="V53" s="1"/>
    </row>
    <row r="54" spans="1:22">
      <c r="A54" s="73"/>
      <c r="B54" s="57"/>
      <c r="C54" s="57"/>
      <c r="D54" s="74">
        <v>0</v>
      </c>
      <c r="E54" s="123">
        <f t="shared" si="2"/>
        <v>0</v>
      </c>
      <c r="F54" s="87">
        <f t="shared" si="3"/>
        <v>0</v>
      </c>
      <c r="G54" s="57"/>
      <c r="H54" s="58"/>
      <c r="I54" s="3"/>
      <c r="J54" s="1"/>
      <c r="K54" s="1"/>
      <c r="L54" s="1"/>
      <c r="M54" s="1"/>
      <c r="N54" s="2"/>
      <c r="O54" s="2"/>
      <c r="P54" s="2"/>
      <c r="Q54" s="2"/>
      <c r="R54" s="2"/>
      <c r="S54" s="2"/>
      <c r="T54" s="2"/>
      <c r="U54" s="2"/>
      <c r="V54" s="1"/>
    </row>
    <row r="55" spans="1:22">
      <c r="A55" s="73"/>
      <c r="B55" s="57"/>
      <c r="C55" s="57"/>
      <c r="D55" s="74">
        <v>0</v>
      </c>
      <c r="E55" s="123">
        <f t="shared" si="2"/>
        <v>0</v>
      </c>
      <c r="F55" s="87">
        <f t="shared" si="3"/>
        <v>0</v>
      </c>
      <c r="G55" s="57"/>
      <c r="H55" s="58"/>
      <c r="I55" s="3"/>
      <c r="J55" s="1"/>
      <c r="K55" s="1"/>
      <c r="L55" s="1"/>
      <c r="M55" s="1"/>
      <c r="N55" s="2"/>
      <c r="O55" s="2"/>
      <c r="P55" s="2"/>
      <c r="Q55" s="2"/>
      <c r="R55" s="2"/>
      <c r="S55" s="2"/>
      <c r="T55" s="2"/>
      <c r="U55" s="2"/>
      <c r="V55" s="1"/>
    </row>
    <row r="56" spans="1:22">
      <c r="A56" s="73"/>
      <c r="B56" s="57"/>
      <c r="C56" s="57"/>
      <c r="D56" s="74">
        <v>0</v>
      </c>
      <c r="E56" s="123">
        <f t="shared" si="2"/>
        <v>0</v>
      </c>
      <c r="F56" s="87">
        <f t="shared" si="3"/>
        <v>0</v>
      </c>
      <c r="G56" s="57"/>
      <c r="H56" s="58"/>
      <c r="I56" s="3"/>
      <c r="J56" s="1"/>
      <c r="K56" s="1"/>
      <c r="L56" s="1"/>
      <c r="M56" s="1"/>
      <c r="N56" s="2"/>
      <c r="O56" s="2"/>
      <c r="P56" s="2"/>
      <c r="Q56" s="2"/>
      <c r="R56" s="2"/>
      <c r="S56" s="2"/>
      <c r="T56" s="2"/>
      <c r="U56" s="2"/>
      <c r="V56" s="1"/>
    </row>
    <row r="57" spans="1:22">
      <c r="A57" s="73"/>
      <c r="B57" s="57"/>
      <c r="C57" s="57"/>
      <c r="D57" s="74">
        <v>0</v>
      </c>
      <c r="E57" s="123">
        <f t="shared" si="2"/>
        <v>0</v>
      </c>
      <c r="F57" s="87">
        <f t="shared" si="3"/>
        <v>0</v>
      </c>
      <c r="G57" s="57"/>
      <c r="H57" s="58"/>
      <c r="I57" s="3"/>
      <c r="J57" s="1"/>
      <c r="K57" s="1"/>
      <c r="L57" s="1"/>
      <c r="M57" s="1"/>
      <c r="N57" s="2"/>
      <c r="O57" s="2"/>
      <c r="P57" s="2"/>
      <c r="Q57" s="2"/>
      <c r="R57" s="2"/>
      <c r="S57" s="2"/>
      <c r="T57" s="2"/>
      <c r="U57" s="2"/>
      <c r="V57" s="1"/>
    </row>
    <row r="58" spans="1:22">
      <c r="A58" s="73"/>
      <c r="B58" s="57"/>
      <c r="C58" s="57"/>
      <c r="D58" s="74">
        <v>0</v>
      </c>
      <c r="E58" s="123">
        <f t="shared" si="2"/>
        <v>0</v>
      </c>
      <c r="F58" s="87">
        <f t="shared" si="3"/>
        <v>0</v>
      </c>
      <c r="G58" s="57"/>
      <c r="H58" s="88"/>
      <c r="I58" s="3"/>
      <c r="J58" s="1"/>
      <c r="K58" s="1"/>
      <c r="L58" s="1"/>
      <c r="M58" s="1"/>
      <c r="N58" s="2"/>
      <c r="O58" s="2"/>
      <c r="P58" s="2"/>
      <c r="Q58" s="2"/>
      <c r="R58" s="2"/>
      <c r="S58" s="2"/>
      <c r="T58" s="2"/>
      <c r="U58" s="2"/>
      <c r="V58" s="1"/>
    </row>
    <row r="59" spans="1:22">
      <c r="A59" s="73"/>
      <c r="B59" s="57"/>
      <c r="C59" s="57"/>
      <c r="D59" s="74">
        <v>0</v>
      </c>
      <c r="E59" s="123">
        <f t="shared" si="2"/>
        <v>0</v>
      </c>
      <c r="F59" s="87">
        <f t="shared" si="3"/>
        <v>0</v>
      </c>
      <c r="G59" s="57"/>
      <c r="H59" s="88"/>
      <c r="I59" s="3"/>
      <c r="J59" s="1"/>
      <c r="K59" s="1"/>
      <c r="L59" s="1"/>
      <c r="M59" s="1"/>
      <c r="N59" s="2"/>
      <c r="O59" s="2"/>
      <c r="P59" s="2"/>
      <c r="Q59" s="2"/>
      <c r="R59" s="2"/>
      <c r="S59" s="2"/>
      <c r="T59" s="2"/>
      <c r="U59" s="2"/>
      <c r="V59" s="1"/>
    </row>
    <row r="60" spans="1:22">
      <c r="A60" s="52"/>
      <c r="B60" s="57"/>
      <c r="C60" s="57"/>
      <c r="D60" s="54"/>
      <c r="E60" s="57"/>
      <c r="F60" s="57"/>
      <c r="G60" s="57"/>
      <c r="H60" s="88"/>
      <c r="I60" s="3"/>
      <c r="J60" s="1"/>
      <c r="K60" s="1"/>
      <c r="L60" s="1"/>
      <c r="M60" s="1"/>
      <c r="N60" s="2"/>
      <c r="O60" s="2"/>
      <c r="P60" s="2"/>
      <c r="Q60" s="2"/>
      <c r="R60" s="2"/>
      <c r="S60" s="2"/>
      <c r="T60" s="2"/>
      <c r="U60" s="2"/>
      <c r="V60" s="1"/>
    </row>
    <row r="61" spans="1:22" ht="16.5" thickBot="1">
      <c r="A61" s="81" t="s">
        <v>26</v>
      </c>
      <c r="B61" s="89"/>
      <c r="C61" s="89"/>
      <c r="D61" s="63"/>
      <c r="E61" s="65"/>
      <c r="F61" s="65"/>
      <c r="G61" s="65"/>
      <c r="H61" s="90">
        <f>SUM(F47:F59)</f>
        <v>0</v>
      </c>
      <c r="I61" s="3"/>
      <c r="J61" s="1"/>
      <c r="K61" s="1"/>
      <c r="L61" s="1"/>
      <c r="M61" s="1"/>
      <c r="N61" s="2"/>
      <c r="O61" s="2"/>
      <c r="P61" s="2"/>
      <c r="Q61" s="2"/>
      <c r="R61" s="2"/>
      <c r="S61" s="2"/>
      <c r="T61" s="2"/>
      <c r="U61" s="2"/>
      <c r="V61" s="1"/>
    </row>
    <row r="62" spans="1:22" ht="19.5" thickTop="1" thickBot="1">
      <c r="A62" s="19"/>
      <c r="B62" s="21"/>
      <c r="C62" s="21"/>
      <c r="D62" s="21"/>
      <c r="E62" s="21"/>
      <c r="F62" s="21"/>
      <c r="G62" s="22"/>
      <c r="H62" s="3"/>
      <c r="I62" s="3"/>
      <c r="J62" s="1"/>
      <c r="K62" s="1"/>
      <c r="L62" s="1"/>
      <c r="M62" s="1"/>
      <c r="N62" s="2"/>
      <c r="O62" s="2"/>
      <c r="P62" s="2"/>
      <c r="Q62" s="2"/>
      <c r="R62" s="2"/>
      <c r="S62" s="2"/>
      <c r="T62" s="2"/>
      <c r="U62" s="2"/>
      <c r="V62" s="1"/>
    </row>
    <row r="63" spans="1:22" ht="18.75" thickTop="1">
      <c r="A63" s="28" t="s">
        <v>27</v>
      </c>
      <c r="B63" s="15"/>
      <c r="C63" s="15"/>
      <c r="D63" s="15"/>
      <c r="E63" s="15"/>
      <c r="F63" s="15"/>
      <c r="G63" s="29"/>
      <c r="H63" s="16"/>
      <c r="I63" s="3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>
      <c r="A64" s="17"/>
      <c r="B64" s="3"/>
      <c r="C64" s="3"/>
      <c r="D64" s="3"/>
      <c r="E64" s="3"/>
      <c r="F64" s="3"/>
      <c r="G64" s="14"/>
      <c r="H64" s="18"/>
      <c r="I64" s="3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9" ht="15.75">
      <c r="A65" s="34" t="s">
        <v>22</v>
      </c>
      <c r="B65" s="26"/>
      <c r="C65" s="26"/>
      <c r="D65" s="36" t="s">
        <v>34</v>
      </c>
      <c r="E65" s="26"/>
      <c r="F65" s="26"/>
      <c r="G65" s="36" t="s">
        <v>8</v>
      </c>
      <c r="H65" s="35" t="s">
        <v>35</v>
      </c>
      <c r="I65" s="20"/>
    </row>
    <row r="66" spans="1:9">
      <c r="A66" s="37" t="s">
        <v>23</v>
      </c>
      <c r="B66" s="38"/>
      <c r="C66" s="38"/>
      <c r="D66" s="38"/>
      <c r="E66" s="38"/>
      <c r="F66" s="38"/>
      <c r="G66" s="39">
        <f>H9</f>
        <v>0</v>
      </c>
      <c r="H66" s="40"/>
      <c r="I66" s="20"/>
    </row>
    <row r="67" spans="1:9" ht="15.75">
      <c r="A67" s="30" t="s">
        <v>24</v>
      </c>
      <c r="B67" s="20"/>
      <c r="C67" s="20"/>
      <c r="D67" s="20"/>
      <c r="E67" s="20"/>
      <c r="F67" s="20"/>
      <c r="G67" s="23">
        <f>E9</f>
        <v>0</v>
      </c>
      <c r="H67" s="42" t="e">
        <f>G67/$G$66</f>
        <v>#DIV/0!</v>
      </c>
      <c r="I67" s="20"/>
    </row>
    <row r="68" spans="1:9" ht="15.75">
      <c r="A68" s="30" t="s">
        <v>40</v>
      </c>
      <c r="B68" s="20"/>
      <c r="C68" s="20"/>
      <c r="D68" s="20"/>
      <c r="E68" s="20"/>
      <c r="F68" s="20"/>
      <c r="G68" s="23">
        <f>H33+H40</f>
        <v>0</v>
      </c>
      <c r="H68" s="42" t="e">
        <f>G68/$G$66</f>
        <v>#DIV/0!</v>
      </c>
      <c r="I68" s="20"/>
    </row>
    <row r="69" spans="1:9" ht="15.75">
      <c r="A69" s="30" t="s">
        <v>41</v>
      </c>
      <c r="B69" s="20"/>
      <c r="C69" s="20"/>
      <c r="D69" s="25"/>
      <c r="E69" s="20"/>
      <c r="F69" s="20"/>
      <c r="G69" s="23">
        <f>H41+H34</f>
        <v>0</v>
      </c>
      <c r="H69" s="42" t="e">
        <f>G69/$G$66</f>
        <v>#DIV/0!</v>
      </c>
      <c r="I69" s="20"/>
    </row>
    <row r="70" spans="1:9" ht="15.75">
      <c r="A70" s="17" t="s">
        <v>25</v>
      </c>
      <c r="B70" s="20"/>
      <c r="C70" s="20"/>
      <c r="D70" s="25">
        <f>C5</f>
        <v>0</v>
      </c>
      <c r="E70" s="20"/>
      <c r="F70" s="23">
        <f>H23+H30</f>
        <v>0</v>
      </c>
      <c r="G70" s="20"/>
      <c r="H70" s="42"/>
      <c r="I70" s="20"/>
    </row>
    <row r="71" spans="1:9" ht="15.75">
      <c r="A71" s="30" t="s">
        <v>26</v>
      </c>
      <c r="B71" s="20"/>
      <c r="C71" s="20"/>
      <c r="D71" s="25">
        <f>B4</f>
        <v>0</v>
      </c>
      <c r="E71" s="20"/>
      <c r="F71" s="23">
        <f>H61</f>
        <v>0</v>
      </c>
      <c r="G71" s="23">
        <f>F71+F70</f>
        <v>0</v>
      </c>
      <c r="H71" s="42" t="e">
        <f>G71/$G$66</f>
        <v>#DIV/0!</v>
      </c>
      <c r="I71" s="20"/>
    </row>
    <row r="72" spans="1:9" ht="15.75">
      <c r="A72" s="30"/>
      <c r="B72" s="20"/>
      <c r="C72" s="20"/>
      <c r="D72" s="20"/>
      <c r="E72" s="20"/>
      <c r="F72" s="20"/>
      <c r="G72" s="20"/>
      <c r="H72" s="42"/>
      <c r="I72" s="20"/>
    </row>
    <row r="73" spans="1:9" ht="16.5" thickBot="1">
      <c r="A73" s="41" t="s">
        <v>7</v>
      </c>
      <c r="B73" s="31"/>
      <c r="C73" s="31"/>
      <c r="D73" s="31"/>
      <c r="E73" s="31"/>
      <c r="F73" s="31"/>
      <c r="G73" s="32"/>
      <c r="H73" s="43" t="e">
        <f>SUM(H67:H71)</f>
        <v>#DIV/0!</v>
      </c>
      <c r="I73" s="20"/>
    </row>
    <row r="74" spans="1:9" ht="15.75" thickTop="1">
      <c r="A74" s="20"/>
      <c r="B74" s="20"/>
      <c r="C74" s="20"/>
      <c r="D74" s="20"/>
      <c r="E74" s="20"/>
      <c r="F74" s="23"/>
      <c r="G74" s="24"/>
      <c r="H74" s="20"/>
      <c r="I74" s="20"/>
    </row>
    <row r="75" spans="1:9">
      <c r="A75" s="20" t="s">
        <v>28</v>
      </c>
      <c r="B75" s="20"/>
      <c r="C75" s="20"/>
      <c r="D75" s="20"/>
      <c r="E75" s="20"/>
      <c r="F75" s="20"/>
      <c r="G75" s="20"/>
      <c r="H75" s="20"/>
      <c r="I75" s="20"/>
    </row>
    <row r="76" spans="1:9" ht="15.75">
      <c r="A76" s="26" t="s">
        <v>21</v>
      </c>
      <c r="B76" s="26"/>
      <c r="C76" s="20"/>
      <c r="D76" s="20"/>
      <c r="E76" s="20"/>
      <c r="F76" s="27">
        <f>(H9-E9-H36-H40-H41-H42-H61)</f>
        <v>0</v>
      </c>
      <c r="G76" s="26" t="s">
        <v>20</v>
      </c>
      <c r="H76" s="20"/>
      <c r="I76" s="20"/>
    </row>
    <row r="77" spans="1:9">
      <c r="A77" s="20"/>
      <c r="B77" s="20"/>
      <c r="C77" s="20"/>
      <c r="D77" s="20"/>
      <c r="E77" s="20"/>
      <c r="F77" s="20"/>
      <c r="G77" s="20"/>
      <c r="H77" s="20"/>
      <c r="I77" s="20"/>
    </row>
    <row r="78" spans="1:9">
      <c r="A78" s="20"/>
      <c r="B78" s="20"/>
      <c r="C78" s="20"/>
      <c r="D78" s="20"/>
      <c r="E78" s="20"/>
      <c r="F78" s="20"/>
      <c r="G78" s="20"/>
      <c r="H78" s="20"/>
      <c r="I78" s="20"/>
    </row>
  </sheetData>
  <mergeCells count="2">
    <mergeCell ref="A1:H1"/>
    <mergeCell ref="F9:G9"/>
  </mergeCells>
  <phoneticPr fontId="1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K60"/>
  <sheetViews>
    <sheetView topLeftCell="A27" workbookViewId="0">
      <selection activeCell="K36" sqref="K36"/>
    </sheetView>
  </sheetViews>
  <sheetFormatPr defaultRowHeight="15"/>
  <cols>
    <col min="6" max="6" width="9" bestFit="1" customWidth="1"/>
    <col min="9" max="9" width="11" customWidth="1"/>
    <col min="10" max="11" width="9.44140625" bestFit="1" customWidth="1"/>
  </cols>
  <sheetData>
    <row r="2" spans="2:11" ht="23.25">
      <c r="B2" s="150" t="s">
        <v>53</v>
      </c>
      <c r="C2" s="150"/>
      <c r="D2" s="150"/>
      <c r="E2" s="150"/>
      <c r="F2" s="150"/>
      <c r="G2" s="150"/>
      <c r="H2" s="150"/>
      <c r="I2" s="150"/>
    </row>
    <row r="3" spans="2:11" ht="17.25" customHeight="1">
      <c r="B3" s="152" t="s">
        <v>56</v>
      </c>
      <c r="C3" s="152"/>
      <c r="D3" s="152"/>
      <c r="E3" s="152"/>
      <c r="F3" s="152"/>
      <c r="G3" s="152"/>
      <c r="H3" s="152"/>
      <c r="I3" s="152"/>
    </row>
    <row r="4" spans="2:11" ht="15.75" thickBot="1">
      <c r="B4" s="31"/>
      <c r="C4" s="31"/>
      <c r="D4" s="31"/>
      <c r="E4" s="31"/>
      <c r="F4" s="31"/>
      <c r="G4" s="31"/>
      <c r="H4" s="31"/>
      <c r="I4" s="31"/>
    </row>
    <row r="5" spans="2:11" ht="16.5" thickTop="1" thickBot="1">
      <c r="B5" s="52" t="s">
        <v>64</v>
      </c>
      <c r="C5" s="57"/>
      <c r="D5" s="57"/>
      <c r="E5" s="54"/>
      <c r="F5" s="57"/>
      <c r="G5" s="57"/>
      <c r="H5" s="57"/>
      <c r="I5" s="121">
        <v>100000</v>
      </c>
    </row>
    <row r="6" spans="2:11" ht="15.75" thickBot="1">
      <c r="B6" s="73" t="s">
        <v>43</v>
      </c>
      <c r="C6" s="53"/>
      <c r="D6" s="57"/>
      <c r="E6" s="54"/>
      <c r="F6" s="80">
        <v>0.105</v>
      </c>
      <c r="G6" s="57"/>
      <c r="H6" s="57"/>
      <c r="I6" s="79">
        <f>I5*F6</f>
        <v>10500</v>
      </c>
    </row>
    <row r="7" spans="2:11" ht="15.75" thickBot="1">
      <c r="B7" s="73" t="s">
        <v>47</v>
      </c>
      <c r="C7" s="53"/>
      <c r="D7" s="57"/>
      <c r="E7" s="54"/>
      <c r="F7" s="119">
        <v>0</v>
      </c>
      <c r="G7" s="118" t="s">
        <v>52</v>
      </c>
      <c r="H7" s="57"/>
      <c r="I7" s="79">
        <f>I5*F7</f>
        <v>0</v>
      </c>
    </row>
    <row r="8" spans="2:11" ht="15.75" thickBot="1">
      <c r="B8" s="73" t="s">
        <v>61</v>
      </c>
      <c r="C8" s="53"/>
      <c r="D8" s="57"/>
      <c r="E8" s="54"/>
      <c r="F8" s="119">
        <v>0</v>
      </c>
      <c r="G8" s="118" t="s">
        <v>52</v>
      </c>
      <c r="H8" s="57"/>
      <c r="I8" s="79">
        <f>I5*F8</f>
        <v>0</v>
      </c>
      <c r="K8" s="117"/>
    </row>
    <row r="9" spans="2:11">
      <c r="B9" s="73"/>
      <c r="C9" s="53"/>
      <c r="D9" s="57"/>
      <c r="E9" s="54"/>
      <c r="F9" s="80"/>
      <c r="G9" s="57"/>
      <c r="H9" s="57"/>
      <c r="I9" s="79"/>
    </row>
    <row r="10" spans="2:11">
      <c r="B10" s="73" t="s">
        <v>50</v>
      </c>
      <c r="C10" s="53"/>
      <c r="D10" s="57"/>
      <c r="E10" s="54"/>
      <c r="F10" s="80">
        <f>F6+F7+F8</f>
        <v>0.105</v>
      </c>
      <c r="G10" s="57"/>
      <c r="H10" s="57"/>
      <c r="I10" s="79"/>
    </row>
    <row r="11" spans="2:11">
      <c r="B11" s="109"/>
      <c r="C11" s="55"/>
      <c r="D11" s="55"/>
      <c r="E11" s="96"/>
      <c r="F11" s="110"/>
      <c r="G11" s="57"/>
      <c r="H11" s="57"/>
      <c r="I11" s="79"/>
    </row>
    <row r="12" spans="2:11">
      <c r="B12" s="127" t="s">
        <v>63</v>
      </c>
      <c r="C12" s="112"/>
      <c r="D12" s="112"/>
      <c r="E12" s="113"/>
      <c r="F12" s="112"/>
      <c r="G12" s="112"/>
      <c r="H12" s="112"/>
      <c r="I12" s="130">
        <f>I5-(I6+I7+I8)</f>
        <v>89500</v>
      </c>
    </row>
    <row r="13" spans="2:11">
      <c r="B13" s="128" t="s">
        <v>71</v>
      </c>
      <c r="C13" s="112"/>
      <c r="D13" s="112"/>
      <c r="E13" s="113"/>
      <c r="F13" s="112"/>
      <c r="G13" s="112"/>
      <c r="H13" s="112"/>
      <c r="I13" s="130">
        <f>I12/1.018*0.018</f>
        <v>1582.5147347740667</v>
      </c>
    </row>
    <row r="14" spans="2:11" ht="16.5" thickBot="1">
      <c r="B14" s="126" t="s">
        <v>62</v>
      </c>
      <c r="C14" s="114"/>
      <c r="D14" s="114"/>
      <c r="E14" s="115"/>
      <c r="F14" s="114"/>
      <c r="G14" s="114"/>
      <c r="H14" s="114"/>
      <c r="I14" s="129">
        <f>I12-I13</f>
        <v>87917.485265225929</v>
      </c>
    </row>
    <row r="15" spans="2:11" ht="21" customHeight="1" thickTop="1"/>
    <row r="16" spans="2:11" ht="18.75" customHeight="1"/>
    <row r="17" spans="2:10" ht="18" customHeight="1">
      <c r="B17" s="133"/>
      <c r="C17" s="133"/>
      <c r="D17" s="133"/>
      <c r="E17" s="133"/>
      <c r="F17" s="133"/>
      <c r="G17" s="133"/>
      <c r="H17" s="133"/>
      <c r="I17" s="133"/>
    </row>
    <row r="18" spans="2:10" ht="23.25">
      <c r="B18" s="150" t="s">
        <v>55</v>
      </c>
      <c r="C18" s="150"/>
      <c r="D18" s="150"/>
      <c r="E18" s="150"/>
      <c r="F18" s="150"/>
      <c r="G18" s="150"/>
      <c r="H18" s="150"/>
      <c r="I18" s="150"/>
    </row>
    <row r="19" spans="2:10" ht="15.75">
      <c r="B19" s="152" t="s">
        <v>54</v>
      </c>
      <c r="C19" s="152"/>
      <c r="D19" s="152"/>
      <c r="E19" s="152"/>
      <c r="F19" s="152"/>
      <c r="G19" s="152"/>
      <c r="H19" s="152"/>
      <c r="I19" s="152"/>
    </row>
    <row r="20" spans="2:10" ht="15.75" thickBot="1">
      <c r="B20" s="31"/>
      <c r="C20" s="31"/>
      <c r="D20" s="31"/>
      <c r="E20" s="31"/>
      <c r="F20" s="31"/>
      <c r="G20" s="31"/>
      <c r="H20" s="31"/>
      <c r="I20" s="31"/>
    </row>
    <row r="21" spans="2:10" ht="16.5" thickTop="1">
      <c r="B21" s="52" t="s">
        <v>32</v>
      </c>
      <c r="C21" s="57"/>
      <c r="D21" s="57"/>
      <c r="E21" s="54"/>
      <c r="F21" s="57"/>
      <c r="G21" s="57"/>
      <c r="H21" s="57"/>
      <c r="I21" s="122">
        <f>SUM(I22:I24)+I29</f>
        <v>113743.01675977654</v>
      </c>
      <c r="J21" s="147"/>
    </row>
    <row r="22" spans="2:10" ht="15.75" thickBot="1">
      <c r="B22" s="73" t="s">
        <v>43</v>
      </c>
      <c r="C22" s="53"/>
      <c r="D22" s="57"/>
      <c r="E22" s="54"/>
      <c r="F22" s="80">
        <v>0.105</v>
      </c>
      <c r="G22" s="57"/>
      <c r="H22" s="57"/>
      <c r="I22" s="79">
        <f>(I29/(100%-F26))*F22</f>
        <v>11943.016759776536</v>
      </c>
    </row>
    <row r="23" spans="2:10" ht="15.75" thickBot="1">
      <c r="B23" s="73" t="s">
        <v>47</v>
      </c>
      <c r="C23" s="53"/>
      <c r="D23" s="57"/>
      <c r="E23" s="54"/>
      <c r="F23" s="119">
        <v>0</v>
      </c>
      <c r="G23" s="118" t="s">
        <v>52</v>
      </c>
      <c r="H23" s="57"/>
      <c r="I23" s="79">
        <f>(I29/(100%-F26))*F23</f>
        <v>0</v>
      </c>
    </row>
    <row r="24" spans="2:10" ht="15.75" thickBot="1">
      <c r="B24" s="73" t="s">
        <v>61</v>
      </c>
      <c r="C24" s="53"/>
      <c r="D24" s="57"/>
      <c r="E24" s="54"/>
      <c r="F24" s="119">
        <v>0</v>
      </c>
      <c r="G24" s="118" t="s">
        <v>52</v>
      </c>
      <c r="H24" s="57"/>
      <c r="I24" s="79">
        <f>(I29/(100%-F26))*F24</f>
        <v>0</v>
      </c>
    </row>
    <row r="25" spans="2:10">
      <c r="B25" s="73"/>
      <c r="C25" s="53"/>
      <c r="D25" s="57"/>
      <c r="E25" s="54"/>
      <c r="F25" s="80"/>
      <c r="G25" s="57"/>
      <c r="H25" s="57"/>
      <c r="I25" s="79"/>
    </row>
    <row r="26" spans="2:10">
      <c r="B26" s="73" t="s">
        <v>50</v>
      </c>
      <c r="C26" s="53"/>
      <c r="D26" s="57"/>
      <c r="E26" s="54"/>
      <c r="F26" s="80">
        <f>F22+F23+F24</f>
        <v>0.105</v>
      </c>
      <c r="G26" s="57"/>
      <c r="H26" s="57"/>
      <c r="I26" s="79"/>
    </row>
    <row r="27" spans="2:10" ht="15.75" thickBot="1">
      <c r="B27" s="109"/>
      <c r="C27" s="55"/>
      <c r="D27" s="55"/>
      <c r="E27" s="96"/>
      <c r="F27" s="110"/>
      <c r="G27" s="57"/>
      <c r="H27" s="57"/>
      <c r="I27" s="79"/>
    </row>
    <row r="28" spans="2:10" ht="16.5" thickBot="1">
      <c r="B28" s="116" t="s">
        <v>57</v>
      </c>
      <c r="C28" s="112"/>
      <c r="D28" s="132" t="s">
        <v>51</v>
      </c>
      <c r="E28" s="113"/>
      <c r="F28" s="112"/>
      <c r="G28" s="112"/>
      <c r="H28" s="112"/>
      <c r="I28" s="120">
        <v>100000</v>
      </c>
    </row>
    <row r="29" spans="2:10" ht="15.75" thickBot="1">
      <c r="B29" s="131" t="s">
        <v>72</v>
      </c>
      <c r="C29" s="125"/>
      <c r="D29" s="125"/>
      <c r="E29" s="125"/>
      <c r="F29" s="114"/>
      <c r="G29" s="114"/>
      <c r="H29" s="124"/>
      <c r="I29" s="111">
        <f>I28*1.018</f>
        <v>101800</v>
      </c>
    </row>
    <row r="30" spans="2:10" ht="23.25" customHeight="1" thickTop="1"/>
    <row r="31" spans="2:10" ht="18.75" customHeight="1"/>
    <row r="32" spans="2:10" ht="21.75" customHeight="1"/>
    <row r="33" spans="2:10" ht="23.25">
      <c r="B33" s="150" t="s">
        <v>65</v>
      </c>
      <c r="C33" s="150"/>
      <c r="D33" s="150"/>
      <c r="E33" s="150"/>
      <c r="F33" s="150"/>
      <c r="G33" s="150"/>
      <c r="H33" s="150"/>
      <c r="I33" s="150"/>
    </row>
    <row r="34" spans="2:10" ht="15.75">
      <c r="B34" s="152" t="s">
        <v>66</v>
      </c>
      <c r="C34" s="152"/>
      <c r="D34" s="152"/>
      <c r="E34" s="152"/>
      <c r="F34" s="152"/>
      <c r="G34" s="152"/>
      <c r="H34" s="152"/>
      <c r="I34" s="152"/>
    </row>
    <row r="35" spans="2:10" ht="15.75" thickBot="1">
      <c r="B35" s="31"/>
      <c r="C35" s="31"/>
      <c r="D35" s="31"/>
      <c r="E35" s="31"/>
      <c r="F35" s="31"/>
      <c r="G35" s="31"/>
      <c r="H35" s="31"/>
      <c r="I35" s="31"/>
    </row>
    <row r="36" spans="2:10" ht="16.5" thickTop="1">
      <c r="B36" s="52" t="s">
        <v>32</v>
      </c>
      <c r="C36" s="57"/>
      <c r="D36" s="57"/>
      <c r="E36" s="54"/>
      <c r="F36" s="57"/>
      <c r="G36" s="57"/>
      <c r="H36" s="57"/>
      <c r="I36" s="122">
        <f>SUM(I37:I39)+I44</f>
        <v>111731.84357541898</v>
      </c>
    </row>
    <row r="37" spans="2:10" ht="15.75" thickBot="1">
      <c r="B37" s="73" t="s">
        <v>43</v>
      </c>
      <c r="C37" s="53"/>
      <c r="D37" s="57"/>
      <c r="E37" s="54"/>
      <c r="F37" s="80">
        <v>0.105</v>
      </c>
      <c r="G37" s="57"/>
      <c r="H37" s="57"/>
      <c r="I37" s="79">
        <f>(I44/(100%-F41))*F37</f>
        <v>11731.843575418992</v>
      </c>
    </row>
    <row r="38" spans="2:10" ht="15.75" thickBot="1">
      <c r="B38" s="73" t="s">
        <v>47</v>
      </c>
      <c r="C38" s="53"/>
      <c r="D38" s="57"/>
      <c r="E38" s="54"/>
      <c r="F38" s="119">
        <v>0</v>
      </c>
      <c r="G38" s="118" t="s">
        <v>52</v>
      </c>
      <c r="H38" s="57"/>
      <c r="I38" s="79">
        <f>(I44/(100%-F41))*F38</f>
        <v>0</v>
      </c>
    </row>
    <row r="39" spans="2:10" ht="15.75" thickBot="1">
      <c r="B39" s="73" t="s">
        <v>61</v>
      </c>
      <c r="C39" s="53"/>
      <c r="D39" s="57"/>
      <c r="E39" s="54"/>
      <c r="F39" s="119">
        <v>0</v>
      </c>
      <c r="G39" s="118" t="s">
        <v>52</v>
      </c>
      <c r="H39" s="57"/>
      <c r="I39" s="79">
        <f>(I44/(100%-F41))*F39</f>
        <v>0</v>
      </c>
    </row>
    <row r="40" spans="2:10">
      <c r="B40" s="73"/>
      <c r="C40" s="53"/>
      <c r="D40" s="57"/>
      <c r="E40" s="54"/>
      <c r="F40" s="80"/>
      <c r="G40" s="57"/>
      <c r="H40" s="57"/>
      <c r="I40" s="79"/>
    </row>
    <row r="41" spans="2:10">
      <c r="B41" s="73" t="s">
        <v>50</v>
      </c>
      <c r="C41" s="53"/>
      <c r="D41" s="57"/>
      <c r="E41" s="54"/>
      <c r="F41" s="80">
        <f>F37+F38+F39</f>
        <v>0.105</v>
      </c>
      <c r="G41" s="57"/>
      <c r="H41" s="57"/>
      <c r="I41" s="79"/>
    </row>
    <row r="42" spans="2:10">
      <c r="B42" s="109"/>
      <c r="C42" s="55"/>
      <c r="D42" s="55"/>
      <c r="E42" s="96"/>
      <c r="F42" s="110"/>
      <c r="G42" s="57"/>
      <c r="H42" s="57"/>
      <c r="I42" s="79"/>
    </row>
    <row r="43" spans="2:10" ht="15.75" thickBot="1">
      <c r="B43" s="128" t="s">
        <v>57</v>
      </c>
      <c r="C43" s="112"/>
      <c r="D43" s="132"/>
      <c r="E43" s="113"/>
      <c r="F43" s="112"/>
      <c r="G43" s="112"/>
      <c r="H43" s="112"/>
      <c r="I43" s="148">
        <f>I44/1.018*1</f>
        <v>98231.827111984283</v>
      </c>
      <c r="J43" s="117"/>
    </row>
    <row r="44" spans="2:10" ht="16.5" thickBot="1">
      <c r="B44" s="126" t="s">
        <v>73</v>
      </c>
      <c r="C44" s="125"/>
      <c r="D44" s="125"/>
      <c r="E44" s="125"/>
      <c r="F44" s="114"/>
      <c r="G44" s="114"/>
      <c r="H44" s="124"/>
      <c r="I44" s="120">
        <v>100000</v>
      </c>
    </row>
    <row r="45" spans="2:10" ht="15.75" thickTop="1">
      <c r="I45" s="134">
        <f>I43-I44</f>
        <v>-1768.172888015717</v>
      </c>
      <c r="J45" s="135" t="s">
        <v>74</v>
      </c>
    </row>
    <row r="46" spans="2:10">
      <c r="I46" s="136"/>
      <c r="J46" s="135" t="s">
        <v>67</v>
      </c>
    </row>
    <row r="47" spans="2:10">
      <c r="I47" s="136"/>
      <c r="J47" s="135"/>
    </row>
    <row r="49" spans="1:9" ht="23.25">
      <c r="A49" s="137"/>
      <c r="B49" s="145"/>
      <c r="C49" s="145"/>
      <c r="D49" s="145"/>
      <c r="E49" s="145"/>
      <c r="F49" s="145"/>
      <c r="G49" s="145"/>
      <c r="H49" s="145"/>
      <c r="I49" s="145"/>
    </row>
    <row r="50" spans="1:9" ht="15.75">
      <c r="A50" s="137"/>
      <c r="B50" s="146"/>
      <c r="C50" s="146"/>
      <c r="D50" s="146"/>
      <c r="E50" s="146"/>
      <c r="F50" s="146"/>
      <c r="G50" s="146"/>
      <c r="H50" s="146"/>
      <c r="I50" s="146"/>
    </row>
    <row r="51" spans="1:9">
      <c r="A51" s="137"/>
      <c r="B51" s="137"/>
      <c r="C51" s="137"/>
      <c r="D51" s="137"/>
      <c r="E51" s="137"/>
      <c r="F51" s="137"/>
      <c r="G51" s="137"/>
      <c r="H51" s="137"/>
      <c r="I51" s="137"/>
    </row>
    <row r="52" spans="1:9" ht="15.75">
      <c r="A52" s="137"/>
      <c r="B52" s="55"/>
      <c r="C52" s="55"/>
      <c r="D52" s="55"/>
      <c r="E52" s="96"/>
      <c r="F52" s="55"/>
      <c r="G52" s="55"/>
      <c r="H52" s="55"/>
      <c r="I52" s="138"/>
    </row>
    <row r="53" spans="1:9">
      <c r="A53" s="137"/>
      <c r="B53" s="55"/>
      <c r="C53" s="55"/>
      <c r="D53" s="55"/>
      <c r="E53" s="96"/>
      <c r="F53" s="110"/>
      <c r="G53" s="55"/>
      <c r="H53" s="55"/>
      <c r="I53" s="98"/>
    </row>
    <row r="54" spans="1:9">
      <c r="A54" s="137"/>
      <c r="B54" s="55"/>
      <c r="C54" s="55"/>
      <c r="D54" s="55"/>
      <c r="E54" s="96"/>
      <c r="F54" s="139"/>
      <c r="G54" s="140"/>
      <c r="H54" s="55"/>
      <c r="I54" s="98"/>
    </row>
    <row r="55" spans="1:9">
      <c r="A55" s="137"/>
      <c r="B55" s="55"/>
      <c r="C55" s="55"/>
      <c r="D55" s="55"/>
      <c r="E55" s="96"/>
      <c r="F55" s="139"/>
      <c r="G55" s="140"/>
      <c r="H55" s="55"/>
      <c r="I55" s="98"/>
    </row>
    <row r="56" spans="1:9">
      <c r="A56" s="137"/>
      <c r="B56" s="55"/>
      <c r="C56" s="55"/>
      <c r="D56" s="55"/>
      <c r="E56" s="96"/>
      <c r="F56" s="110"/>
      <c r="G56" s="55"/>
      <c r="H56" s="55"/>
      <c r="I56" s="98"/>
    </row>
    <row r="57" spans="1:9">
      <c r="A57" s="137"/>
      <c r="B57" s="55"/>
      <c r="C57" s="55"/>
      <c r="D57" s="55"/>
      <c r="E57" s="96"/>
      <c r="F57" s="110"/>
      <c r="G57" s="55"/>
      <c r="H57" s="55"/>
      <c r="I57" s="98"/>
    </row>
    <row r="58" spans="1:9">
      <c r="A58" s="137"/>
      <c r="B58" s="55"/>
      <c r="C58" s="55"/>
      <c r="D58" s="55"/>
      <c r="E58" s="96"/>
      <c r="F58" s="110"/>
      <c r="G58" s="55"/>
      <c r="H58" s="55"/>
      <c r="I58" s="98"/>
    </row>
    <row r="59" spans="1:9" ht="15.75">
      <c r="A59" s="137"/>
      <c r="B59" s="141"/>
      <c r="C59" s="55"/>
      <c r="D59" s="142"/>
      <c r="E59" s="96"/>
      <c r="F59" s="55"/>
      <c r="G59" s="55"/>
      <c r="H59" s="55"/>
      <c r="I59" s="143"/>
    </row>
    <row r="60" spans="1:9">
      <c r="A60" s="137"/>
      <c r="B60" s="55"/>
      <c r="C60" s="144"/>
      <c r="D60" s="144"/>
      <c r="E60" s="144"/>
      <c r="F60" s="55"/>
      <c r="G60" s="55"/>
      <c r="H60" s="94"/>
      <c r="I60" s="98"/>
    </row>
  </sheetData>
  <mergeCells count="6">
    <mergeCell ref="B19:I19"/>
    <mergeCell ref="B33:I33"/>
    <mergeCell ref="B34:I34"/>
    <mergeCell ref="B2:I2"/>
    <mergeCell ref="B3:I3"/>
    <mergeCell ref="B18:I18"/>
  </mergeCells>
  <phoneticPr fontId="11" type="noConversion"/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IDS Template</vt:lpstr>
      <vt:lpstr>IDS LSU IH</vt:lpstr>
      <vt:lpstr>Supplement Calculator</vt:lpstr>
      <vt:lpstr>'IDS Template'!Print_Area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PFREEM</dc:creator>
  <cp:lastModifiedBy>dschm1</cp:lastModifiedBy>
  <cp:lastPrinted>2006-06-06T18:02:15Z</cp:lastPrinted>
  <dcterms:created xsi:type="dcterms:W3CDTF">2002-08-12T21:55:52Z</dcterms:created>
  <dcterms:modified xsi:type="dcterms:W3CDTF">2011-06-02T15:42:09Z</dcterms:modified>
</cp:coreProperties>
</file>